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Strontium chromate\FR notices\Institution notice\"/>
    </mc:Choice>
  </mc:AlternateContent>
  <xr:revisionPtr revIDLastSave="0" documentId="13_ncr:1_{81DC2973-EAF1-4759-83E1-A1DF5176AE56}"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AT#10,11" sheetId="3" r:id="rId7"/>
    <sheet name="FR#10,11" sheetId="11" r:id="rId8"/>
  </sheets>
  <definedNames>
    <definedName name="AUVMultiple">Var!$C$9</definedName>
    <definedName name="AUVsIn">Var!$C$8</definedName>
    <definedName name="CountryList">Var!$B$132:$B$378</definedName>
    <definedName name="CountryName" localSheetId="6">'AT#10,11'!$C$12</definedName>
    <definedName name="CountryName" localSheetId="7">'FR#10,11'!$C$12</definedName>
    <definedName name="CountryTable">Var!$B$132:$C$378</definedName>
    <definedName name="InvestigationNumber">Var!$C$4</definedName>
    <definedName name="InvestigationPhase">Var!$C$5</definedName>
    <definedName name="InvestigationTitle">Var!$C$3</definedName>
    <definedName name="IsoCountryCode" localSheetId="6">'AT#10,11'!$C$13</definedName>
    <definedName name="IsoCountryCode" localSheetId="7">'FR#10,11'!$C$13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'AT#10,11'!$A$2:$N$92</definedName>
    <definedName name="_xlnm.Print_Area" localSheetId="7">'FR#10,11'!$A$2:$N$92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'AT#10,11'!$2:$10</definedName>
    <definedName name="_xlnm.Print_Titles" localSheetId="7">'FR#10,11'!$2:$10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F85" i="11"/>
  <c r="E85" i="11"/>
  <c r="D85" i="11"/>
  <c r="N84" i="11"/>
  <c r="M84" i="11"/>
  <c r="L84" i="11"/>
  <c r="K84" i="11"/>
  <c r="J84" i="11"/>
  <c r="I84" i="11"/>
  <c r="H84" i="11"/>
  <c r="G84" i="11"/>
  <c r="F84" i="11"/>
  <c r="E84" i="11"/>
  <c r="D84" i="11"/>
  <c r="C84" i="11"/>
  <c r="N83" i="11"/>
  <c r="M83" i="11"/>
  <c r="L83" i="11"/>
  <c r="K83" i="11"/>
  <c r="J83" i="11"/>
  <c r="J82" i="11" s="1"/>
  <c r="I83" i="11"/>
  <c r="I82" i="11" s="1"/>
  <c r="H83" i="11"/>
  <c r="H82" i="11" s="1"/>
  <c r="G83" i="11"/>
  <c r="F83" i="11"/>
  <c r="E83" i="11"/>
  <c r="D83" i="11" s="1"/>
  <c r="D82" i="11" s="1"/>
  <c r="N82" i="11"/>
  <c r="M82" i="11"/>
  <c r="L82" i="11"/>
  <c r="K82" i="11"/>
  <c r="G82" i="11"/>
  <c r="F82" i="11"/>
  <c r="E82" i="11"/>
  <c r="N80" i="11"/>
  <c r="M80" i="11"/>
  <c r="L80" i="11"/>
  <c r="K80" i="11"/>
  <c r="J80" i="11"/>
  <c r="I80" i="11"/>
  <c r="H80" i="11"/>
  <c r="G80" i="11"/>
  <c r="F80" i="11"/>
  <c r="E80" i="11"/>
  <c r="D76" i="11"/>
  <c r="C76" i="11"/>
  <c r="D75" i="11"/>
  <c r="C75" i="11"/>
  <c r="D74" i="11"/>
  <c r="C74" i="11"/>
  <c r="D73" i="11"/>
  <c r="C73" i="11"/>
  <c r="K71" i="11"/>
  <c r="J71" i="11"/>
  <c r="I71" i="11"/>
  <c r="H71" i="11"/>
  <c r="E71" i="11"/>
  <c r="N69" i="11"/>
  <c r="M69" i="11"/>
  <c r="L69" i="11"/>
  <c r="K69" i="11"/>
  <c r="J69" i="11"/>
  <c r="I69" i="11"/>
  <c r="H69" i="11"/>
  <c r="G69" i="11"/>
  <c r="F69" i="11"/>
  <c r="E69" i="11"/>
  <c r="C64" i="11"/>
  <c r="P59" i="11"/>
  <c r="J59" i="11"/>
  <c r="H59" i="11"/>
  <c r="F59" i="11"/>
  <c r="E59" i="11"/>
  <c r="N58" i="11"/>
  <c r="H58" i="11"/>
  <c r="E58" i="11"/>
  <c r="C58" i="11"/>
  <c r="N57" i="11"/>
  <c r="M57" i="11"/>
  <c r="L57" i="11"/>
  <c r="K57" i="11"/>
  <c r="J57" i="11"/>
  <c r="I57" i="11"/>
  <c r="I58" i="11" s="1"/>
  <c r="H57" i="11"/>
  <c r="G57" i="11"/>
  <c r="F57" i="11"/>
  <c r="F58" i="11" s="1"/>
  <c r="E57" i="11"/>
  <c r="C57" i="11"/>
  <c r="N56" i="11"/>
  <c r="M56" i="11"/>
  <c r="M58" i="11" s="1"/>
  <c r="L56" i="11"/>
  <c r="L58" i="11" s="1"/>
  <c r="K56" i="11"/>
  <c r="K58" i="11" s="1"/>
  <c r="J56" i="11"/>
  <c r="J58" i="11" s="1"/>
  <c r="I56" i="11"/>
  <c r="H56" i="11"/>
  <c r="G56" i="11"/>
  <c r="G58" i="11" s="1"/>
  <c r="F56" i="11"/>
  <c r="E56" i="11"/>
  <c r="C56" i="11"/>
  <c r="P55" i="11"/>
  <c r="N55" i="11"/>
  <c r="M55" i="11"/>
  <c r="L55" i="11"/>
  <c r="K55" i="11"/>
  <c r="J55" i="11"/>
  <c r="I55" i="11"/>
  <c r="I59" i="11" s="1"/>
  <c r="H55" i="11"/>
  <c r="G55" i="11"/>
  <c r="G59" i="11" s="1"/>
  <c r="F55" i="11"/>
  <c r="E55" i="11"/>
  <c r="D55" i="11" s="1"/>
  <c r="N54" i="11"/>
  <c r="M54" i="11"/>
  <c r="L54" i="11"/>
  <c r="K54" i="11"/>
  <c r="J54" i="11"/>
  <c r="I54" i="11"/>
  <c r="H54" i="11"/>
  <c r="G54" i="11"/>
  <c r="F54" i="11"/>
  <c r="E54" i="11"/>
  <c r="C54" i="11"/>
  <c r="P53" i="11"/>
  <c r="N53" i="11"/>
  <c r="N59" i="11" s="1"/>
  <c r="M53" i="11"/>
  <c r="M59" i="11" s="1"/>
  <c r="L53" i="11"/>
  <c r="L59" i="11" s="1"/>
  <c r="K53" i="11"/>
  <c r="K59" i="11" s="1"/>
  <c r="J53" i="11"/>
  <c r="I53" i="11"/>
  <c r="H53" i="11"/>
  <c r="G53" i="11"/>
  <c r="F53" i="11"/>
  <c r="E53" i="11"/>
  <c r="N52" i="11"/>
  <c r="M52" i="11"/>
  <c r="L52" i="11"/>
  <c r="K52" i="11"/>
  <c r="J52" i="11"/>
  <c r="I52" i="11"/>
  <c r="H52" i="11"/>
  <c r="G52" i="11"/>
  <c r="F52" i="11"/>
  <c r="E52" i="11"/>
  <c r="C52" i="11"/>
  <c r="P51" i="11"/>
  <c r="N51" i="11"/>
  <c r="M51" i="11"/>
  <c r="D51" i="11" s="1"/>
  <c r="L51" i="11"/>
  <c r="K51" i="11"/>
  <c r="J51" i="11"/>
  <c r="I51" i="11"/>
  <c r="H51" i="11"/>
  <c r="G51" i="11"/>
  <c r="F51" i="11"/>
  <c r="E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D54" i="11" s="1"/>
  <c r="C44" i="11"/>
  <c r="D43" i="11"/>
  <c r="D57" i="11" s="1"/>
  <c r="C43" i="11"/>
  <c r="D42" i="11"/>
  <c r="D56" i="11" s="1"/>
  <c r="D58" i="11" s="1"/>
  <c r="C42" i="11"/>
  <c r="D41" i="11"/>
  <c r="C41" i="11"/>
  <c r="D40" i="11"/>
  <c r="C40" i="11"/>
  <c r="M38" i="11"/>
  <c r="L38" i="11"/>
  <c r="K38" i="11"/>
  <c r="J38" i="11"/>
  <c r="G38" i="11"/>
  <c r="N36" i="11"/>
  <c r="M36" i="11"/>
  <c r="L36" i="11"/>
  <c r="K36" i="11"/>
  <c r="J36" i="11"/>
  <c r="I36" i="11"/>
  <c r="H36" i="11"/>
  <c r="G36" i="11"/>
  <c r="F36" i="11"/>
  <c r="E36" i="11"/>
  <c r="C30" i="11"/>
  <c r="N71" i="11" s="1"/>
  <c r="C29" i="11"/>
  <c r="M71" i="11" s="1"/>
  <c r="C28" i="11"/>
  <c r="L71" i="11" s="1"/>
  <c r="C27" i="11"/>
  <c r="C26" i="11"/>
  <c r="C25" i="11"/>
  <c r="I38" i="11" s="1"/>
  <c r="C24" i="11"/>
  <c r="H38" i="11" s="1"/>
  <c r="C23" i="11"/>
  <c r="G71" i="11" s="1"/>
  <c r="C22" i="11"/>
  <c r="F38" i="11" s="1"/>
  <c r="C21" i="11"/>
  <c r="E38" i="11" s="1"/>
  <c r="C13" i="11"/>
  <c r="B88" i="11" s="1"/>
  <c r="B9" i="11"/>
  <c r="B8" i="11"/>
  <c r="B7" i="11"/>
  <c r="C64" i="3"/>
  <c r="E96" i="1"/>
  <c r="B97" i="1"/>
  <c r="G13" i="6"/>
  <c r="G12" i="6"/>
  <c r="G11" i="6"/>
  <c r="B63" i="11" l="1"/>
  <c r="D59" i="11"/>
  <c r="B50" i="11"/>
  <c r="B51" i="11" s="1"/>
  <c r="F71" i="11"/>
  <c r="B74" i="11"/>
  <c r="B42" i="11"/>
  <c r="B46" i="11"/>
  <c r="D53" i="11"/>
  <c r="N38" i="11"/>
  <c r="B56" i="11"/>
  <c r="B76" i="11"/>
  <c r="B54" i="11"/>
  <c r="B55" i="11" s="1"/>
  <c r="B40" i="11"/>
  <c r="B44" i="11"/>
  <c r="B57" i="11"/>
  <c r="B52" i="11"/>
  <c r="B53" i="11" s="1"/>
  <c r="B43" i="11"/>
  <c r="D52" i="11"/>
  <c r="B58" i="11"/>
  <c r="B59" i="11" s="1"/>
  <c r="B73" i="11"/>
  <c r="B77" i="11"/>
  <c r="B82" i="11"/>
  <c r="B83" i="11" s="1"/>
  <c r="B84" i="11"/>
  <c r="B85" i="11" s="1"/>
  <c r="B75" i="1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<sst xmlns="http://schemas.openxmlformats.org/spreadsheetml/2006/main" count="3364" uniqueCount="968">
  <si>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</si>
  <si>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</si>
  <si>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</si>
  <si>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</si>
  <si>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</si>
  <si>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</si>
  <si>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</si>
  <si>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</si>
  <si>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</si>
  <si>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</si>
  <si>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</si>
  <si>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</si>
  <si>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</si>
  <si>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</si>
  <si>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</si>
  <si>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</si>
  <si>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</si>
  <si>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</si>
  <si>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</si>
  <si>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</si>
  <si>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</si>
  <si>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</si>
  <si>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</si>
  <si>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</si>
  <si>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</si>
  <si>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</si>
  <si>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</si>
  <si>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</si>
  <si>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</si>
  <si>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</si>
  <si>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</si>
  <si>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</si>
  <si>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</si>
  <si>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</si>
  <si>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</si>
  <si>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</si>
  <si>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</si>
  <si>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</si>
  <si>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</si>
  <si>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</si>
  <si>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</si>
  <si>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</si>
  <si>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</si>
  <si>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</si>
  <si>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</si>
  <si>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</si>
  <si>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</si>
  <si>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</si>
  <si>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</si>
  <si>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</si>
  <si>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</si>
  <si>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</si>
  <si>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</si>
  <si>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</si>
  <si>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</si>
  <si>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</si>
  <si>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</si>
  <si>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</si>
  <si>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</si>
  <si>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</si>
  <si>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</si>
  <si>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</si>
  <si>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</si>
  <si>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</si>
  <si>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</si>
  <si>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</si>
  <si>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</si>
  <si>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</si>
  <si>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</si>
  <si>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</si>
  <si>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</si>
  <si>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</si>
  <si>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</si>
  <si>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</si>
  <si>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</si>
  <si>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</si>
  <si>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</si>
  <si>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</si>
  <si>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</si>
  <si>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</si>
  <si>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</si>
  <si>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</si>
  <si>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</si>
  <si>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</si>
  <si>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</si>
  <si>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</si>
  <si>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</si>
  <si>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</si>
  <si>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</si>
  <si>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</si>
  <si>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</si>
  <si>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</si>
  <si>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</si>
  <si>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</si>
  <si>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</si>
  <si>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</si>
  <si>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</si>
  <si>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</si>
  <si>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</si>
  <si>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</si>
  <si>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</si>
  <si>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</si>
  <si>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</si>
  <si>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</si>
  <si>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</si>
  <si>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</si>
  <si>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</si>
  <si>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</si>
  <si>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</si>
  <si>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</si>
  <si>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</si>
  <si>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</si>
  <si>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</si>
  <si>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</si>
  <si>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</si>
  <si>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</si>
  <si>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</si>
  <si>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</si>
  <si>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</si>
  <si>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</si>
  <si>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</si>
  <si>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</si>
  <si>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</si>
  <si>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</si>
  <si>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</si>
  <si>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</si>
  <si>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</si>
  <si>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</si>
  <si>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</si>
  <si>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</si>
  <si>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</si>
  <si>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</si>
  <si>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</si>
  <si>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</si>
  <si>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</si>
  <si>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</si>
  <si>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</si>
  <si>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</si>
  <si>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</si>
  <si>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</si>
  <si>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</si>
  <si>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</si>
  <si>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</si>
  <si>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</si>
  <si>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</si>
  <si>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</si>
  <si>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</si>
  <si>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</si>
  <si>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</si>
  <si>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</si>
  <si>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</si>
  <si>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</si>
  <si>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</si>
  <si>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</si>
  <si>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</si>
  <si>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</si>
  <si>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</si>
  <si>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</si>
  <si>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</si>
  <si>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</si>
  <si>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</si>
  <si>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</si>
  <si>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</si>
  <si>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</si>
  <si>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</si>
  <si>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</si>
  <si>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</si>
  <si>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</si>
  <si>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</si>
  <si>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</si>
  <si>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</si>
  <si>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</si>
  <si>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</si>
  <si>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</si>
  <si>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</si>
  <si>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</si>
  <si>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</si>
  <si>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</si>
  <si>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</si>
  <si>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</si>
  <si>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</si>
  <si>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</si>
  <si>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</si>
  <si>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</si>
  <si>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</si>
  <si>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</si>
  <si>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</si>
  <si>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</si>
  <si>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</si>
  <si>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</si>
  <si>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</si>
  <si>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</si>
  <si>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</si>
  <si>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</si>
  <si>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</si>
  <si>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</si>
  <si>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</si>
  <si>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</si>
  <si>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</si>
  <si>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</si>
  <si>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</si>
  <si>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</si>
  <si>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</si>
  <si>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</si>
  <si>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</si>
  <si>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</si>
  <si>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</si>
  <si>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</si>
  <si>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</si>
  <si>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</si>
  <si>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</si>
  <si>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</si>
  <si>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</si>
  <si>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</si>
  <si>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</si>
  <si>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</si>
  <si>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</si>
  <si>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</si>
  <si>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</si>
  <si>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</si>
  <si>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</si>
  <si>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</si>
  <si>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</si>
  <si>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</si>
  <si>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</si>
  <si>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</si>
  <si>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</si>
  <si>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</si>
  <si>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</si>
  <si>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</si>
  <si>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</si>
  <si>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</si>
  <si>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</si>
  <si>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</si>
  <si>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</si>
  <si>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</si>
  <si>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</si>
  <si>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</si>
  <si>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</si>
  <si>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</si>
  <si>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</si>
  <si>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</si>
  <si>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</si>
  <si>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</si>
  <si>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</si>
  <si>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</si>
  <si>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</si>
  <si>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</si>
  <si>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</si>
  <si>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</si>
  <si>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</si>
  <si>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</si>
  <si>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</si>
  <si>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</si>
  <si>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</si>
  <si>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</si>
  <si>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</si>
  <si>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</si>
  <si>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</si>
  <si>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</si>
  <si>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</si>
  <si>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</si>
  <si>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</si>
  <si>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</si>
  <si>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</si>
  <si>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</si>
  <si>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</si>
  <si>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</si>
  <si>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</si>
  <si>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</si>
  <si>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</si>
  <si>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</si>
  <si>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</si>
  <si>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</si>
  <si>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</si>
  <si>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</si>
  <si>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</si>
  <si>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</si>
  <si>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</si>
  <si>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</si>
  <si>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</si>
  <si>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</si>
  <si>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</si>
  <si>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</si>
  <si>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</si>
  <si>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</si>
  <si>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</si>
  <si>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</si>
  <si>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</si>
  <si>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</si>
  <si>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</si>
  <si>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</si>
  <si>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</si>
  <si>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</si>
  <si>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</si>
  <si>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</si>
  <si>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</si>
  <si>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</si>
  <si>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</si>
  <si>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</si>
  <si>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</si>
  <si>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</si>
  <si>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</si>
  <si>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</si>
  <si>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</si>
  <si>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</si>
  <si>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</si>
  <si>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</si>
  <si>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</si>
  <si>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</si>
  <si>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</si>
  <si>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</si>
  <si>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</si>
  <si>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</si>
  <si>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</si>
  <si>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</si>
  <si>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</si>
  <si>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</si>
  <si>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</si>
  <si>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</si>
  <si>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</si>
  <si>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</si>
  <si>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</si>
  <si>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</si>
  <si>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</si>
  <si>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</si>
  <si>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</si>
  <si>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</si>
  <si>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</si>
  <si>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</si>
  <si>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</si>
  <si>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</si>
  <si>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</si>
  <si>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</si>
  <si>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</si>
  <si>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</si>
  <si>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</si>
  <si>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</si>
  <si>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</si>
  <si>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</si>
  <si>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</si>
  <si>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</si>
  <si>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</si>
  <si>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</si>
  <si>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</si>
  <si>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</si>
  <si>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</si>
  <si>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</si>
  <si>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</si>
  <si>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</si>
  <si>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</si>
  <si>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</si>
  <si>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</si>
  <si>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</si>
  <si>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</si>
  <si>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</si>
  <si>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</si>
  <si>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</si>
  <si>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</si>
  <si>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</si>
  <si>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</si>
  <si>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</si>
  <si>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</si>
  <si>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</si>
  <si>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</si>
  <si>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</si>
  <si>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</si>
  <si>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</si>
  <si>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</si>
  <si>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</si>
  <si>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</si>
  <si>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</si>
  <si>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</si>
  <si>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</si>
  <si>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</si>
  <si>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</si>
  <si>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</si>
  <si>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</si>
  <si>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</si>
  <si>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</si>
  <si>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</si>
  <si>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</si>
  <si>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</si>
  <si>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</si>
  <si>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</si>
  <si>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</si>
  <si>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</si>
  <si>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</si>
  <si>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</si>
  <si>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</si>
  <si>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</si>
  <si>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</si>
  <si>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</si>
  <si>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</si>
  <si>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</si>
  <si>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</si>
  <si>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</si>
  <si>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</si>
  <si>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</si>
  <si>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</si>
  <si>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</si>
  <si>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</si>
  <si>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</si>
  <si>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</si>
  <si>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</si>
  <si>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</si>
  <si>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</si>
  <si>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</si>
  <si>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</si>
  <si>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</si>
  <si>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</si>
  <si>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</si>
  <si>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</si>
  <si>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</si>
  <si>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</si>
  <si>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</si>
  <si>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</si>
  <si>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</si>
  <si>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</si>
  <si>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</si>
  <si>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</si>
  <si>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</si>
  <si>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</si>
  <si>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</si>
  <si>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</si>
  <si>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</si>
  <si>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</si>
  <si>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</si>
  <si>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</si>
  <si>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</si>
  <si>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</si>
  <si>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</si>
  <si>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</si>
  <si>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</si>
  <si>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</si>
  <si>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</si>
  <si>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</si>
  <si>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</si>
  <si>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</si>
  <si>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</si>
  <si>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</si>
  <si>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</si>
  <si>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</si>
  <si>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</si>
  <si>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</si>
  <si>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</si>
  <si>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</si>
  <si>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</si>
  <si>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</si>
  <si>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</si>
  <si>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</si>
  <si>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</si>
  <si>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</si>
  <si>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</si>
  <si>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</si>
  <si>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</si>
  <si>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</si>
  <si>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</si>
  <si>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</si>
  <si>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</si>
  <si>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</si>
  <si>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</si>
  <si>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</si>
  <si>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</si>
  <si>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</si>
  <si>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</si>
  <si>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</si>
  <si>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</si>
  <si>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</si>
  <si>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</si>
  <si>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</si>
  <si>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</si>
  <si>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</si>
  <si>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</si>
  <si>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</si>
  <si>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</si>
  <si>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</si>
  <si>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</si>
  <si>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</si>
  <si>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</si>
  <si>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</si>
  <si>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</si>
  <si>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</si>
  <si>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</si>
  <si>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</si>
  <si>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</si>
  <si>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</si>
  <si>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</si>
  <si>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</si>
  <si>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</si>
  <si>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</si>
  <si>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</si>
  <si>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</si>
  <si>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</si>
  <si>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</si>
  <si>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</si>
  <si>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</si>
  <si>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</si>
  <si>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</si>
  <si>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</si>
  <si>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</si>
  <si>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</si>
  <si>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</si>
  <si>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</si>
  <si>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</si>
  <si>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</si>
  <si>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</si>
  <si>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</si>
  <si>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</si>
  <si>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</si>
  <si>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</si>
  <si>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</si>
  <si>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</si>
  <si>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</si>
  <si>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</si>
  <si>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</si>
  <si>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</si>
  <si>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</si>
  <si>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</si>
  <si>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</si>
  <si>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</si>
  <si>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</si>
  <si>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</si>
  <si>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</si>
  <si>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</si>
  <si>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</si>
  <si>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</si>
  <si>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</si>
  <si>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</si>
  <si>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</si>
  <si>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</si>
  <si>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</si>
  <si>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</si>
  <si>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</si>
  <si>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</si>
  <si>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</si>
  <si>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</si>
  <si>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</si>
  <si>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</si>
  <si>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</si>
  <si>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</si>
  <si>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</si>
  <si>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</si>
  <si>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</si>
  <si>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</si>
  <si>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</si>
  <si>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</si>
  <si>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</si>
  <si>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</si>
  <si>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</si>
  <si>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</si>
  <si>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</si>
  <si>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</si>
  <si>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</si>
  <si>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</si>
  <si>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</si>
  <si>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</si>
  <si>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</si>
  <si>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</si>
  <si>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</si>
  <si>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</si>
  <si>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</si>
  <si>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</si>
  <si>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</si>
  <si>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</si>
  <si>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</si>
  <si>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</si>
  <si>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</si>
  <si>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</si>
  <si>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</si>
  <si>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</si>
  <si>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</si>
  <si>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</si>
  <si>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</si>
  <si>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</si>
  <si>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</si>
  <si>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</si>
  <si>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</si>
  <si>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</si>
  <si>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</si>
  <si>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</si>
  <si>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</si>
  <si>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</si>
  <si>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</si>
  <si>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</si>
  <si>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</si>
  <si>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</si>
  <si>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</si>
  <si>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</si>
  <si>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</si>
  <si>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</si>
  <si>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</si>
  <si>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</si>
  <si>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</si>
  <si>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</si>
  <si>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</si>
  <si>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</si>
  <si>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</si>
  <si>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</si>
  <si>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</si>
  <si>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</si>
  <si>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</si>
  <si>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</si>
  <si>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</si>
  <si>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</si>
  <si>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</si>
  <si>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</si>
  <si>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</si>
  <si>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</si>
  <si>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</si>
  <si>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</si>
  <si>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</si>
  <si>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</si>
  <si>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</si>
  <si>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</si>
  <si>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</si>
  <si>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</si>
  <si>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</si>
  <si>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</si>
  <si>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</si>
  <si>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</si>
  <si>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</si>
  <si>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</si>
  <si>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</si>
  <si>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</si>
  <si>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</si>
  <si>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</si>
  <si>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</si>
  <si>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</si>
  <si>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</si>
  <si>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</si>
  <si>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</si>
  <si>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</si>
  <si>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</si>
  <si>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</si>
  <si>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</si>
  <si>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</si>
  <si>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</si>
  <si>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</si>
  <si>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</si>
  <si>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</si>
  <si>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</si>
  <si>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</si>
  <si>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</si>
  <si>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</si>
  <si>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</si>
  <si>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</si>
  <si>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</si>
  <si>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</si>
  <si>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</si>
  <si>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</si>
  <si>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</si>
  <si>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</si>
  <si>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</si>
  <si>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</si>
  <si>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</si>
  <si>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</si>
  <si>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</si>
  <si>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</si>
  <si>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</si>
  <si>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</si>
  <si>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</si>
  <si>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</si>
  <si>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</si>
  <si>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</si>
  <si>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</si>
  <si>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</si>
  <si>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</si>
  <si>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</si>
  <si>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</si>
  <si>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</si>
  <si>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</si>
  <si>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</si>
  <si>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</si>
  <si>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</si>
  <si>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</si>
  <si>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</si>
  <si>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</si>
  <si>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</si>
  <si>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</si>
  <si>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</si>
  <si>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</si>
  <si>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</si>
  <si>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</si>
  <si>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</si>
  <si>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</si>
  <si>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</si>
  <si>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</si>
  <si>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</si>
  <si>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</si>
  <si>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</si>
  <si>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</si>
  <si>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</si>
  <si>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</si>
  <si>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</si>
  <si>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</si>
  <si>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</si>
  <si>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</si>
  <si>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</si>
  <si>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</si>
  <si>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</si>
  <si>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</si>
  <si>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</si>
  <si>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</si>
  <si>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</si>
  <si>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</si>
  <si>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</si>
  <si>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</si>
  <si>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</si>
  <si>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</si>
  <si>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</si>
  <si>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</si>
  <si>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</si>
  <si>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</si>
  <si>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</si>
  <si>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</si>
  <si>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</si>
  <si>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</si>
  <si>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</si>
  <si>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</si>
  <si>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</si>
  <si>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</si>
  <si>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</si>
  <si>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</si>
  <si>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</si>
  <si>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</si>
  <si>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</si>
  <si>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</si>
  <si>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</si>
  <si>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</si>
  <si>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</si>
  <si>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</si>
  <si>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</si>
  <si>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</si>
  <si>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</si>
  <si>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</si>
  <si>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</si>
  <si>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</si>
  <si>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</si>
  <si>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</si>
  <si>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</si>
  <si>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</si>
  <si>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</si>
  <si>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</si>
  <si>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</si>
  <si>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</si>
  <si>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</si>
  <si>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</si>
  <si>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</si>
  <si>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</si>
  <si>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</si>
  <si>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</si>
  <si>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</si>
  <si>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</si>
  <si>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</si>
  <si>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</si>
  <si>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</si>
  <si>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</si>
  <si>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</si>
  <si>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</si>
  <si>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</si>
  <si>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</si>
  <si>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</si>
  <si>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</si>
  <si>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</si>
  <si>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</si>
  <si>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</si>
  <si>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</si>
  <si>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</si>
  <si>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</si>
  <si>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</si>
  <si>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</si>
  <si>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</si>
  <si>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</si>
  <si>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</si>
  <si>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</si>
  <si>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</si>
  <si>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</si>
  <si>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</si>
  <si>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</si>
  <si>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</si>
  <si>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</si>
  <si>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</si>
  <si>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</si>
  <si>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</si>
  <si>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</si>
  <si>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</si>
  <si>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</si>
  <si>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</si>
  <si>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</si>
  <si>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</si>
  <si>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</si>
  <si>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</si>
  <si>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</si>
  <si>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</si>
  <si>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</si>
  <si>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</si>
  <si>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</si>
  <si>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</si>
  <si>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</si>
  <si>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</si>
  <si>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</si>
  <si>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</si>
  <si>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</si>
  <si>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</si>
  <si>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</si>
  <si>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</si>
  <si>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</si>
  <si>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</si>
  <si>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</si>
  <si>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</si>
  <si>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</si>
  <si>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</si>
  <si>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</si>
  <si>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</si>
  <si>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</si>
  <si>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</si>
  <si>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</si>
  <si>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</si>
  <si>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</si>
  <si>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</si>
  <si>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</si>
  <si>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</si>
  <si>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</si>
  <si>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</si>
  <si>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</si>
  <si>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</si>
  <si>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</si>
  <si>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</si>
  <si>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</si>
  <si>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</si>
  <si>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</si>
  <si>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</si>
  <si>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</si>
  <si>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</si>
  <si>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</si>
  <si>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</si>
  <si>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</si>
  <si>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</si>
  <si>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</si>
  <si>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</si>
  <si>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</si>
  <si>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</si>
  <si>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</si>
  <si>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</si>
  <si>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</si>
  <si>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</si>
  <si>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</si>
  <si>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</si>
  <si>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</si>
  <si>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</si>
  <si>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</si>
  <si>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</si>
  <si>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</si>
  <si>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</si>
  <si>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</si>
  <si>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</si>
  <si>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</si>
  <si>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</si>
  <si>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</si>
  <si>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</si>
  <si>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</si>
  <si>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</si>
  <si>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</si>
  <si>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</si>
  <si>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</si>
  <si>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</si>
  <si>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</si>
  <si>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</si>
  <si>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</si>
  <si>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</si>
  <si>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</si>
  <si>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</si>
  <si>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</si>
  <si>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</si>
  <si>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</si>
  <si>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</si>
  <si>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</si>
  <si>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</si>
  <si>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</si>
  <si>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</si>
  <si>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</si>
  <si>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</si>
  <si>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</si>
  <si>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</si>
  <si>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</si>
  <si>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</si>
  <si>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</si>
  <si>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</si>
  <si>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</si>
  <si>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</si>
  <si>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</si>
  <si>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</si>
  <si>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</si>
  <si>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</si>
  <si>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</si>
  <si>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</si>
  <si>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</si>
  <si>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</si>
  <si>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</si>
  <si>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</si>
  <si>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</si>
  <si>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</si>
  <si>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</si>
  <si>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</si>
  <si>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</si>
  <si>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</si>
  <si>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</si>
  <si>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</si>
  <si>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</si>
  <si>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</si>
  <si>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</si>
  <si>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</si>
  <si>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</si>
  <si>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</si>
  <si>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</si>
  <si>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</si>
  <si>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</si>
  <si>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</si>
  <si>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</si>
  <si>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</si>
  <si>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</si>
  <si>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</si>
  <si>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</si>
  <si>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</si>
  <si>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</si>
  <si>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</si>
  <si>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</si>
  <si>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</si>
  <si>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</si>
  <si>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</si>
  <si>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</si>
  <si>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</si>
  <si>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</si>
  <si>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</si>
  <si>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</si>
  <si>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</si>
  <si>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</si>
  <si>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</si>
  <si>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</si>
  <si>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</si>
  <si>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</si>
  <si>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</si>
  <si>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</si>
  <si>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</si>
  <si>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</si>
  <si>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</si>
  <si>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</si>
  <si>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</si>
  <si>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</si>
  <si>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</si>
  <si>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</si>
  <si>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</si>
  <si>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</si>
  <si>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</si>
  <si>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</si>
  <si>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</si>
  <si>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</si>
  <si>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</si>
  <si>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</si>
  <si>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</si>
  <si>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</si>
  <si>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Strontium Chromate from Austria and France</t>
  </si>
  <si>
    <t>731-TA-1422-1423</t>
  </si>
  <si>
    <t>Review</t>
  </si>
  <si>
    <t>dollars</t>
  </si>
  <si>
    <t>dry pounds</t>
  </si>
  <si>
    <t>dollars per dry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</si>
</sst>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E11" sqref="E11"/>
    </sheetView>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9AdbqD9NytlmMfpegC2OrsMcD0zDBBInE33VongW5Vs4TViKQip17XrLU8LwPN/b7/QvZduUN2IQbh3cYAKmPQ==" saltValue="ct4+njraz5cc0maOj1hMP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Strontium Chromate from Austria and France;  Inv No(s).: 731-TA-1422-1423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Strontium Chromate from Austria and France;  Inv No(s).: 731-TA-1422-1423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Strontium Chromate from Austria and France;  Inv No(s).: 731-TA-1422-1423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Strontium Chromate from Austria and France;  Inv No(s).: 731-TA-1422-1423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Strontium Chromate from Austria and France;  Inv No(s).: 731-TA-1422-1423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dry 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dry 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dry 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dry 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dry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dry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dry 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dry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Strontium Chromate from Austria and France;  Inv No(s).: 731-TA-1422-1423 (Review)</v>
      </c>
      <c r="O7" s="22" t="s">
        <v>46</v>
      </c>
    </row>
    <row r="8" spans="1:15" s="19" customFormat="1" ht="26.25" x14ac:dyDescent="0.4">
      <c r="B8" s="26" t="str">
        <f>"U.S. importers, Foreign Producers/Exporters:  "&amp;CountryName</f>
        <v>U.S. importers, Foreign Producers/Exporters:  Austria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88</v>
      </c>
      <c r="D12" s="27"/>
      <c r="O12" s="22" t="s">
        <v>46</v>
      </c>
    </row>
    <row r="13" spans="1:15" x14ac:dyDescent="0.25">
      <c r="B13" s="4" t="s">
        <v>53</v>
      </c>
      <c r="C13" s="34" t="str">
        <f>VLOOKUP(CountryName,CountryTable,2,FALSE)</f>
        <v>AT</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AT:  U.S. imports quantity</v>
      </c>
      <c r="C40" s="4" t="str">
        <f>QuantitiesIn</f>
        <v>dry 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AT: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AT:  Commercial U.S. shipments quantity</v>
      </c>
      <c r="C42" s="4" t="str">
        <f>QuantitiesIn</f>
        <v>dry 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AT: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AT:  IC/TR in the U.S. quantity</v>
      </c>
      <c r="C44" s="4" t="str">
        <f>QuantitiesIn</f>
        <v>dry 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AT: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AT: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AT:  US imports unit value </v>
      </c>
      <c r="C50" s="4" t="str">
        <f>AUVsIn</f>
        <v>dollars per dry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AT: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AT:  Commercial sales unit value</v>
      </c>
      <c r="C52" s="4" t="str">
        <f>AUVsIn</f>
        <v>dollars per dry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AT: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AT:  IC/TR in the U.S. unit value</v>
      </c>
      <c r="C54" s="4" t="str">
        <f>AUVsIn</f>
        <v>dollars per dry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AT: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AT:  U.S. shipments quantity</v>
      </c>
      <c r="C56" s="4" t="str">
        <f>QuantitiesIn</f>
        <v>dry 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AT: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AT:  U.S. shipments unit value</v>
      </c>
      <c r="C58" s="4" t="str">
        <f>AUVsIn</f>
        <v>dollars per dry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AT: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AT:  Technical notes to data in questions 10a thru 10c</v>
      </c>
      <c r="C62" s="143"/>
      <c r="O62" s="22" t="s">
        <v>46</v>
      </c>
      <c r="P62" s="31" t="s">
        <v>61</v>
      </c>
    </row>
    <row r="63" spans="1:16" x14ac:dyDescent="0.25">
      <c r="B63" s="33" t="str">
        <f>IsoCountryCode&amp;":  "&amp;P64</f>
        <v>AT:  If response is on behalf of U.S. association/coalition, provide U.S. production for individual firm</v>
      </c>
      <c r="O63" s="22" t="s">
        <v>46</v>
      </c>
    </row>
    <row r="64" spans="1:16" x14ac:dyDescent="0.25">
      <c r="C64" s="4" t="str">
        <f>QuantitiesIn</f>
        <v>dry 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AT:  Capacity quantity</v>
      </c>
      <c r="C73" s="4" t="str">
        <f>QuantitiesIn</f>
        <v>dry pounds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AT:  Production quantity</v>
      </c>
      <c r="C74" s="4" t="str">
        <f>QuantitiesIn</f>
        <v>dry pounds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AT:  Exports to the United States quantity</v>
      </c>
      <c r="C75" s="4" t="str">
        <f>QuantitiesIn</f>
        <v>dry pounds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AT: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AT: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AT: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AT: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AT: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AT:  Exports to the United States unit value</v>
      </c>
      <c r="C84" s="4" t="str">
        <f>AUVsIn</f>
        <v>dollars per dry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AT: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AT: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GrZ+SNle8nd0DOQY2XtXEp9+eZkKHnkrxLJna3Q3GVH2FOBo1CR9VQyuzg+jiCnzuV6MtLpTpaIiTF1uvmiViw==" saltValue="49r6rJngJ+dNIVcMFTXY2w=="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ECED-E031-47E1-B9F9-FDA0C2B6ACD9}">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Strontium Chromate from Austria and France;  Inv No(s).: 731-TA-1422-1423 (Review)</v>
      </c>
      <c r="O7" s="22" t="s">
        <v>46</v>
      </c>
    </row>
    <row r="8" spans="1:15" s="19" customFormat="1" ht="26.25" x14ac:dyDescent="0.4">
      <c r="B8" s="26" t="str">
        <f>"U.S. importers, Foreign Producers/Exporters:  "&amp;CountryName</f>
        <v>U.S. importers, Foreign Producers/Exporters:  France</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197</v>
      </c>
      <c r="D12" s="27"/>
      <c r="O12" s="22" t="s">
        <v>46</v>
      </c>
    </row>
    <row r="13" spans="1:15" x14ac:dyDescent="0.25">
      <c r="B13" s="4" t="s">
        <v>53</v>
      </c>
      <c r="C13" s="34" t="str">
        <f>VLOOKUP(CountryName,CountryTable,2,FALSE)</f>
        <v>FR</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FR:  U.S. imports quantity</v>
      </c>
      <c r="C40" s="4" t="str">
        <f>QuantitiesIn</f>
        <v>dry pounds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FR: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FR:  Commercial U.S. shipments quantity</v>
      </c>
      <c r="C42" s="4" t="str">
        <f>QuantitiesIn</f>
        <v>dry pounds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FR: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FR:  IC/TR in the U.S. quantity</v>
      </c>
      <c r="C44" s="4" t="str">
        <f>QuantitiesIn</f>
        <v>dry pounds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FR: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FR: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FR:  US imports unit value </v>
      </c>
      <c r="C50" s="4" t="str">
        <f>AUVsIn</f>
        <v>dollars per dry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FR: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FR:  Commercial sales unit value</v>
      </c>
      <c r="C52" s="4" t="str">
        <f>AUVsIn</f>
        <v>dollars per dry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FR: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FR:  IC/TR in the U.S. unit value</v>
      </c>
      <c r="C54" s="4" t="str">
        <f>AUVsIn</f>
        <v>dollars per dry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FR: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FR:  U.S. shipments quantity</v>
      </c>
      <c r="C56" s="4" t="str">
        <f>QuantitiesIn</f>
        <v>dry 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FR: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FR:  U.S. shipments unit value</v>
      </c>
      <c r="C58" s="4" t="str">
        <f>AUVsIn</f>
        <v>dollars per dry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FR: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FR:  Technical notes to data in questions 10a thru 10c</v>
      </c>
      <c r="C62" s="143"/>
      <c r="O62" s="22" t="s">
        <v>46</v>
      </c>
      <c r="P62" s="31" t="s">
        <v>61</v>
      </c>
    </row>
    <row r="63" spans="1:16" x14ac:dyDescent="0.25">
      <c r="B63" s="33" t="str">
        <f>IsoCountryCode&amp;":  "&amp;P64</f>
        <v>FR:  If response is on behalf of U.S. association/coalition, provide U.S. production for individual firm</v>
      </c>
      <c r="O63" s="22" t="s">
        <v>46</v>
      </c>
    </row>
    <row r="64" spans="1:16" x14ac:dyDescent="0.25">
      <c r="C64" s="4" t="str">
        <f>QuantitiesIn</f>
        <v>dry pounds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FR:  Capacity quantity</v>
      </c>
      <c r="C73" s="4" t="str">
        <f>QuantitiesIn</f>
        <v>dry pounds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FR:  Production quantity</v>
      </c>
      <c r="C74" s="4" t="str">
        <f>QuantitiesIn</f>
        <v>dry pounds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FR:  Exports to the United States quantity</v>
      </c>
      <c r="C75" s="4" t="str">
        <f>QuantitiesIn</f>
        <v>dry pounds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FR: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FR: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FR: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FR: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FR: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FR:  Exports to the United States unit value</v>
      </c>
      <c r="C84" s="4" t="str">
        <f>AUVsIn</f>
        <v>dollars per dry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FR: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FR: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QZra3PAKMSahcExjVBYrp9SKVGcUiug+gQHrS3ERwndiQooT65el4iMDrYdKyxQn5QCSJBdlLZzhDl4G7c7EZw==" saltValue="tsk2JhkPanQMqmy+SPvhEQ=="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DA0FCC25-48DF-412E-B503-5E407A12492B}">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purl.org/dc/terms/"/>
    <ds:schemaRef ds:uri="http://purl.org/dc/elements/1.1/"/>
    <ds:schemaRef ds:uri="http://schemas.microsoft.com/office/infopath/2007/PartnerControls"/>
    <ds:schemaRef ds:uri="21ad3aa3-50eb-44b8-a242-f088d02bd359"/>
    <ds:schemaRef ds:uri="http://www.w3.org/XML/1998/namespace"/>
    <ds:schemaRef ds:uri="http://purl.org/dc/dcmitype/"/>
    <ds:schemaRef ds:uri="http://schemas.microsoft.com/office/2006/documentManagement/types"/>
    <ds:schemaRef ds:uri="http://schemas.openxmlformats.org/package/2006/metadata/core-properties"/>
    <ds:schemaRef ds:uri="2ae4f321-0689-4776-afce-f100d78bde0c"/>
    <ds:schemaRef ds:uri="http://schemas.microsoft.com/office/2006/metadata/propertie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AT#10,11</vt:lpstr>
      <vt:lpstr>FR#10,11</vt:lpstr>
      <vt:lpstr>AUVMultiple</vt:lpstr>
      <vt:lpstr>AUVsIn</vt:lpstr>
      <vt:lpstr>CountryList</vt:lpstr>
      <vt:lpstr>'AT#10,11'!CountryName</vt:lpstr>
      <vt:lpstr>'FR#10,11'!CountryName</vt:lpstr>
      <vt:lpstr>CountryTable</vt:lpstr>
      <vt:lpstr>InvestigationNumber</vt:lpstr>
      <vt:lpstr>InvestigationPhase</vt:lpstr>
      <vt:lpstr>InvestigationTitle</vt:lpstr>
      <vt:lpstr>'AT#10,11'!IsoCountryCode</vt:lpstr>
      <vt:lpstr>'FR#10,11'!IsoCountryCode</vt:lpstr>
      <vt:lpstr>Name_Counsel</vt:lpstr>
      <vt:lpstr>Name_InterestedParty</vt:lpstr>
      <vt:lpstr>'#1,2,3'!Print_Area</vt:lpstr>
      <vt:lpstr>'#5,6'!Print_Area</vt:lpstr>
      <vt:lpstr>'#7,8,13'!Print_Area</vt:lpstr>
      <vt:lpstr>'AT#10,11'!Print_Area</vt:lpstr>
      <vt:lpstr>'FR#10,11'!Print_Area</vt:lpstr>
      <vt:lpstr>Instruction!Print_Area</vt:lpstr>
      <vt:lpstr>'US#9'!Print_Area</vt:lpstr>
      <vt:lpstr>'#1,2,3'!Print_Titles</vt:lpstr>
      <vt:lpstr>'#5,6'!Print_Titles</vt:lpstr>
      <vt:lpstr>'#7,8,13'!Print_Titles</vt:lpstr>
      <vt:lpstr>'AT#10,11'!Print_Titles</vt:lpstr>
      <vt:lpstr>'FR#10,11'!Print_Titles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2024-09-09T19:47:39Z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