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Z:\Records\Operations\Investigations\Commission\Active Cases\Reviews\Forged Steel Fittings\FR notices\Institution notice\"/>
    </mc:Choice>
  </mc:AlternateContent>
  <xr:revisionPtr revIDLastSave="0" documentId="13_ncr:1_{2A60592A-23BD-4A01-9229-649191EBFDAF}"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T#10,11" sheetId="11" r:id="rId8"/>
    <sheet name="TW#10,11" sheetId="12" r:id="rId9"/>
  </sheets>
  <definedNames>
    <definedName name="AUVMultiple">Var!$C$9</definedName>
    <definedName name="AUVsIn">Var!$C$8</definedName>
    <definedName name="CountryList">Var!$B$132:$B$378</definedName>
    <definedName name="CountryName" localSheetId="6">'CN#10,11'!$C$12</definedName>
    <definedName name="CountryName" localSheetId="7">'IT#10,11'!$C$12</definedName>
    <definedName name="CountryName" localSheetId="8">'TW#10,11'!$C$12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'IT#10,11'!$C$13</definedName>
    <definedName name="IsoCountryCode" localSheetId="8">'TW#10,11'!$C$13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7">'IT#10,11'!$A$2:$N$92</definedName>
    <definedName name="_xlnm.Print_Area" localSheetId="8">'TW#10,11'!$A$2:$N$92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'IT#10,11'!$2:$10</definedName>
    <definedName name="_xlnm.Print_Titles" localSheetId="8">'TW#10,11'!$2:$10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2" l="1"/>
  <c r="M85" i="12"/>
  <c r="L85" i="12"/>
  <c r="K85" i="12"/>
  <c r="J85" i="12"/>
  <c r="D85" i="12" s="1"/>
  <c r="I85" i="12"/>
  <c r="H85" i="12"/>
  <c r="G85" i="12"/>
  <c r="F85" i="12"/>
  <c r="E85" i="12"/>
  <c r="N84" i="12"/>
  <c r="M84" i="12"/>
  <c r="L84" i="12"/>
  <c r="K84" i="12"/>
  <c r="J84" i="12"/>
  <c r="I84" i="12"/>
  <c r="H84" i="12"/>
  <c r="G84" i="12"/>
  <c r="F84" i="12"/>
  <c r="E84" i="12"/>
  <c r="C84" i="12"/>
  <c r="N83" i="12"/>
  <c r="M83" i="12"/>
  <c r="L83" i="12"/>
  <c r="K83" i="12"/>
  <c r="D83" i="12" s="1"/>
  <c r="D82" i="12" s="1"/>
  <c r="J83" i="12"/>
  <c r="I83" i="12"/>
  <c r="H83" i="12"/>
  <c r="G83" i="12"/>
  <c r="F83" i="12"/>
  <c r="E83" i="12"/>
  <c r="E82" i="12" s="1"/>
  <c r="N82" i="12"/>
  <c r="M82" i="12"/>
  <c r="L82" i="12"/>
  <c r="K82" i="12"/>
  <c r="J82" i="12"/>
  <c r="I82" i="12"/>
  <c r="H82" i="12"/>
  <c r="G82" i="12"/>
  <c r="F82" i="12"/>
  <c r="N80" i="12"/>
  <c r="M80" i="12"/>
  <c r="L80" i="12"/>
  <c r="K80" i="12"/>
  <c r="J80" i="12"/>
  <c r="I80" i="12"/>
  <c r="H80" i="12"/>
  <c r="G80" i="12"/>
  <c r="F80" i="12"/>
  <c r="E80" i="12"/>
  <c r="D76" i="12"/>
  <c r="C76" i="12"/>
  <c r="D75" i="12"/>
  <c r="D84" i="12" s="1"/>
  <c r="C75" i="12"/>
  <c r="D74" i="12"/>
  <c r="C74" i="12"/>
  <c r="D73" i="12"/>
  <c r="C73" i="12"/>
  <c r="M71" i="12"/>
  <c r="L71" i="12"/>
  <c r="K71" i="12"/>
  <c r="E71" i="12"/>
  <c r="N69" i="12"/>
  <c r="M69" i="12"/>
  <c r="L69" i="12"/>
  <c r="K69" i="12"/>
  <c r="J69" i="12"/>
  <c r="I69" i="12"/>
  <c r="H69" i="12"/>
  <c r="G69" i="12"/>
  <c r="F69" i="12"/>
  <c r="E69" i="12"/>
  <c r="C64" i="12"/>
  <c r="P59" i="12"/>
  <c r="M59" i="12"/>
  <c r="L59" i="12"/>
  <c r="K59" i="12"/>
  <c r="K58" i="12"/>
  <c r="C58" i="12"/>
  <c r="N57" i="12"/>
  <c r="M57" i="12"/>
  <c r="L57" i="12"/>
  <c r="L58" i="12" s="1"/>
  <c r="K57" i="12"/>
  <c r="J57" i="12"/>
  <c r="I57" i="12"/>
  <c r="H57" i="12"/>
  <c r="G57" i="12"/>
  <c r="F57" i="12"/>
  <c r="E57" i="12"/>
  <c r="E58" i="12" s="1"/>
  <c r="C57" i="12"/>
  <c r="N56" i="12"/>
  <c r="N58" i="12" s="1"/>
  <c r="M56" i="12"/>
  <c r="M58" i="12" s="1"/>
  <c r="L56" i="12"/>
  <c r="K56" i="12"/>
  <c r="J56" i="12"/>
  <c r="J58" i="12" s="1"/>
  <c r="I56" i="12"/>
  <c r="I58" i="12" s="1"/>
  <c r="H56" i="12"/>
  <c r="H58" i="12" s="1"/>
  <c r="G56" i="12"/>
  <c r="G58" i="12" s="1"/>
  <c r="F56" i="12"/>
  <c r="F58" i="12" s="1"/>
  <c r="E56" i="12"/>
  <c r="C56" i="12"/>
  <c r="P55" i="12"/>
  <c r="N55" i="12"/>
  <c r="M55" i="12"/>
  <c r="L55" i="12"/>
  <c r="K55" i="12"/>
  <c r="J55" i="12"/>
  <c r="I55" i="12"/>
  <c r="H55" i="12"/>
  <c r="G55" i="12"/>
  <c r="F55" i="12"/>
  <c r="E55" i="12"/>
  <c r="D55" i="12"/>
  <c r="N54" i="12"/>
  <c r="M54" i="12"/>
  <c r="L54" i="12"/>
  <c r="K54" i="12"/>
  <c r="J54" i="12"/>
  <c r="I54" i="12"/>
  <c r="H54" i="12"/>
  <c r="G54" i="12"/>
  <c r="F54" i="12"/>
  <c r="E54" i="12"/>
  <c r="D54" i="12"/>
  <c r="C54" i="12"/>
  <c r="P53" i="12"/>
  <c r="N53" i="12"/>
  <c r="N59" i="12" s="1"/>
  <c r="M53" i="12"/>
  <c r="L53" i="12"/>
  <c r="K53" i="12"/>
  <c r="J53" i="12"/>
  <c r="J59" i="12" s="1"/>
  <c r="I53" i="12"/>
  <c r="I59" i="12" s="1"/>
  <c r="H53" i="12"/>
  <c r="H59" i="12" s="1"/>
  <c r="G53" i="12"/>
  <c r="G59" i="12" s="1"/>
  <c r="F53" i="12"/>
  <c r="F59" i="12" s="1"/>
  <c r="E53" i="12"/>
  <c r="D53" i="12" s="1"/>
  <c r="N52" i="12"/>
  <c r="M52" i="12"/>
  <c r="L52" i="12"/>
  <c r="K52" i="12"/>
  <c r="J52" i="12"/>
  <c r="I52" i="12"/>
  <c r="H52" i="12"/>
  <c r="G52" i="12"/>
  <c r="F52" i="12"/>
  <c r="E52" i="12"/>
  <c r="C52" i="12"/>
  <c r="P51" i="12"/>
  <c r="N51" i="12"/>
  <c r="M51" i="12"/>
  <c r="L51" i="12"/>
  <c r="K51" i="12"/>
  <c r="J51" i="12"/>
  <c r="I51" i="12"/>
  <c r="H51" i="12"/>
  <c r="G51" i="12"/>
  <c r="F51" i="12"/>
  <c r="E51" i="12"/>
  <c r="D51" i="12" s="1"/>
  <c r="N50" i="12"/>
  <c r="M50" i="12"/>
  <c r="L50" i="12"/>
  <c r="K50" i="12"/>
  <c r="J50" i="12"/>
  <c r="I50" i="12"/>
  <c r="H50" i="12"/>
  <c r="G50" i="12"/>
  <c r="F50" i="12"/>
  <c r="E50" i="12"/>
  <c r="C50" i="12"/>
  <c r="N48" i="12"/>
  <c r="M48" i="12"/>
  <c r="L48" i="12"/>
  <c r="K48" i="12"/>
  <c r="J48" i="12"/>
  <c r="I48" i="12"/>
  <c r="H48" i="12"/>
  <c r="G48" i="12"/>
  <c r="F48" i="12"/>
  <c r="E48" i="12"/>
  <c r="D45" i="12"/>
  <c r="C45" i="12"/>
  <c r="D44" i="12"/>
  <c r="C44" i="12"/>
  <c r="D43" i="12"/>
  <c r="D57" i="12" s="1"/>
  <c r="C43" i="12"/>
  <c r="D42" i="12"/>
  <c r="D56" i="12" s="1"/>
  <c r="D58" i="12" s="1"/>
  <c r="C42" i="12"/>
  <c r="D41" i="12"/>
  <c r="C41" i="12"/>
  <c r="D40" i="12"/>
  <c r="D50" i="12" s="1"/>
  <c r="C40" i="12"/>
  <c r="N38" i="12"/>
  <c r="M38" i="12"/>
  <c r="G38" i="12"/>
  <c r="F38" i="12"/>
  <c r="N36" i="12"/>
  <c r="M36" i="12"/>
  <c r="L36" i="12"/>
  <c r="K36" i="12"/>
  <c r="J36" i="12"/>
  <c r="I36" i="12"/>
  <c r="H36" i="12"/>
  <c r="G36" i="12"/>
  <c r="F36" i="12"/>
  <c r="E36" i="12"/>
  <c r="C30" i="12"/>
  <c r="N71" i="12" s="1"/>
  <c r="C29" i="12"/>
  <c r="C28" i="12"/>
  <c r="L38" i="12" s="1"/>
  <c r="C27" i="12"/>
  <c r="K38" i="12" s="1"/>
  <c r="C26" i="12"/>
  <c r="J71" i="12" s="1"/>
  <c r="C25" i="12"/>
  <c r="I71" i="12" s="1"/>
  <c r="C24" i="12"/>
  <c r="H71" i="12" s="1"/>
  <c r="C23" i="12"/>
  <c r="G71" i="12" s="1"/>
  <c r="C22" i="12"/>
  <c r="F71" i="12" s="1"/>
  <c r="C21" i="12"/>
  <c r="E38" i="12" s="1"/>
  <c r="C13" i="12"/>
  <c r="B84" i="12" s="1"/>
  <c r="B85" i="12" s="1"/>
  <c r="B9" i="12"/>
  <c r="B8" i="12"/>
  <c r="B7" i="12"/>
  <c r="N85" i="11"/>
  <c r="M85" i="11"/>
  <c r="L85" i="11"/>
  <c r="K85" i="11"/>
  <c r="J85" i="11"/>
  <c r="I85" i="11"/>
  <c r="H85" i="11"/>
  <c r="G85" i="11"/>
  <c r="F85" i="11"/>
  <c r="E85" i="11"/>
  <c r="D85" i="11"/>
  <c r="N84" i="11"/>
  <c r="M84" i="11"/>
  <c r="L84" i="11"/>
  <c r="K84" i="11"/>
  <c r="J84" i="11"/>
  <c r="I84" i="11"/>
  <c r="H84" i="11"/>
  <c r="G84" i="11"/>
  <c r="F84" i="11"/>
  <c r="E84" i="11"/>
  <c r="D84" i="11"/>
  <c r="C84" i="11"/>
  <c r="N83" i="11"/>
  <c r="M83" i="11"/>
  <c r="L83" i="11"/>
  <c r="K83" i="11"/>
  <c r="J83" i="11"/>
  <c r="I83" i="11"/>
  <c r="H83" i="11"/>
  <c r="G83" i="11"/>
  <c r="G82" i="11" s="1"/>
  <c r="F83" i="11"/>
  <c r="F82" i="11" s="1"/>
  <c r="E83" i="11"/>
  <c r="D83" i="11" s="1"/>
  <c r="D82" i="11" s="1"/>
  <c r="N82" i="11"/>
  <c r="M82" i="11"/>
  <c r="L82" i="11"/>
  <c r="K82" i="11"/>
  <c r="J82" i="11"/>
  <c r="I82" i="11"/>
  <c r="H82" i="11"/>
  <c r="N80" i="11"/>
  <c r="M80" i="11"/>
  <c r="L80" i="11"/>
  <c r="K80" i="11"/>
  <c r="J80" i="11"/>
  <c r="I80" i="11"/>
  <c r="H80" i="11"/>
  <c r="G80" i="11"/>
  <c r="F80" i="11"/>
  <c r="E80" i="11"/>
  <c r="D76" i="11"/>
  <c r="C76" i="11"/>
  <c r="D75" i="11"/>
  <c r="C75" i="11"/>
  <c r="D74" i="11"/>
  <c r="C74" i="11"/>
  <c r="D73" i="11"/>
  <c r="C73" i="11"/>
  <c r="J71" i="11"/>
  <c r="G71" i="11"/>
  <c r="F71" i="11"/>
  <c r="E71" i="11"/>
  <c r="N69" i="11"/>
  <c r="M69" i="11"/>
  <c r="L69" i="11"/>
  <c r="K69" i="11"/>
  <c r="J69" i="11"/>
  <c r="I69" i="11"/>
  <c r="H69" i="11"/>
  <c r="G69" i="11"/>
  <c r="F69" i="11"/>
  <c r="E69" i="11"/>
  <c r="C64" i="11"/>
  <c r="P59" i="11"/>
  <c r="H59" i="11"/>
  <c r="G59" i="11"/>
  <c r="F59" i="11"/>
  <c r="E59" i="11"/>
  <c r="M58" i="11"/>
  <c r="E58" i="11"/>
  <c r="C58" i="11"/>
  <c r="N57" i="11"/>
  <c r="M57" i="11"/>
  <c r="L57" i="11"/>
  <c r="K57" i="11"/>
  <c r="J57" i="11"/>
  <c r="I57" i="11"/>
  <c r="H57" i="11"/>
  <c r="G57" i="11"/>
  <c r="F57" i="11"/>
  <c r="F58" i="11" s="1"/>
  <c r="E57" i="11"/>
  <c r="C57" i="11"/>
  <c r="N56" i="11"/>
  <c r="N58" i="11" s="1"/>
  <c r="M56" i="11"/>
  <c r="L56" i="11"/>
  <c r="L58" i="11" s="1"/>
  <c r="K56" i="11"/>
  <c r="K58" i="11" s="1"/>
  <c r="J56" i="11"/>
  <c r="J58" i="11" s="1"/>
  <c r="I56" i="11"/>
  <c r="I58" i="11" s="1"/>
  <c r="H56" i="11"/>
  <c r="H58" i="11" s="1"/>
  <c r="G56" i="11"/>
  <c r="G58" i="11" s="1"/>
  <c r="F56" i="11"/>
  <c r="E56" i="11"/>
  <c r="C56" i="11"/>
  <c r="P55" i="11"/>
  <c r="N55" i="11"/>
  <c r="M55" i="11"/>
  <c r="L55" i="11"/>
  <c r="K55" i="11"/>
  <c r="J55" i="11"/>
  <c r="J59" i="11" s="1"/>
  <c r="I55" i="11"/>
  <c r="H55" i="11"/>
  <c r="G55" i="11"/>
  <c r="F55" i="11"/>
  <c r="E55" i="11"/>
  <c r="D55" i="11" s="1"/>
  <c r="N54" i="11"/>
  <c r="M54" i="11"/>
  <c r="L54" i="11"/>
  <c r="K54" i="11"/>
  <c r="J54" i="11"/>
  <c r="I54" i="11"/>
  <c r="H54" i="11"/>
  <c r="G54" i="11"/>
  <c r="F54" i="11"/>
  <c r="E54" i="11"/>
  <c r="C54" i="11"/>
  <c r="P53" i="11"/>
  <c r="N53" i="11"/>
  <c r="N59" i="11" s="1"/>
  <c r="M53" i="11"/>
  <c r="M59" i="11" s="1"/>
  <c r="L53" i="11"/>
  <c r="L59" i="11" s="1"/>
  <c r="K53" i="11"/>
  <c r="D53" i="11" s="1"/>
  <c r="J53" i="11"/>
  <c r="I53" i="11"/>
  <c r="I59" i="11" s="1"/>
  <c r="H53" i="11"/>
  <c r="G53" i="11"/>
  <c r="F53" i="11"/>
  <c r="E53" i="11"/>
  <c r="N52" i="11"/>
  <c r="M52" i="11"/>
  <c r="L52" i="11"/>
  <c r="K52" i="11"/>
  <c r="J52" i="11"/>
  <c r="I52" i="11"/>
  <c r="H52" i="11"/>
  <c r="G52" i="11"/>
  <c r="F52" i="11"/>
  <c r="E52" i="11"/>
  <c r="D52" i="11"/>
  <c r="C52" i="11"/>
  <c r="P51" i="11"/>
  <c r="N51" i="11"/>
  <c r="M51" i="11"/>
  <c r="D51" i="11" s="1"/>
  <c r="L51" i="11"/>
  <c r="K51" i="11"/>
  <c r="J51" i="11"/>
  <c r="I51" i="11"/>
  <c r="H51" i="11"/>
  <c r="G51" i="11"/>
  <c r="F51" i="11"/>
  <c r="E51" i="11"/>
  <c r="N50" i="11"/>
  <c r="M50" i="11"/>
  <c r="L50" i="11"/>
  <c r="K50" i="11"/>
  <c r="J50" i="11"/>
  <c r="I50" i="11"/>
  <c r="H50" i="11"/>
  <c r="G50" i="11"/>
  <c r="F50" i="11"/>
  <c r="E50" i="11"/>
  <c r="C50" i="11"/>
  <c r="N48" i="11"/>
  <c r="M48" i="11"/>
  <c r="L48" i="11"/>
  <c r="K48" i="11"/>
  <c r="J48" i="11"/>
  <c r="I48" i="11"/>
  <c r="H48" i="11"/>
  <c r="G48" i="11"/>
  <c r="F48" i="11"/>
  <c r="E48" i="11"/>
  <c r="D45" i="11"/>
  <c r="D57" i="11" s="1"/>
  <c r="C45" i="11"/>
  <c r="D44" i="11"/>
  <c r="D54" i="11" s="1"/>
  <c r="C44" i="11"/>
  <c r="D43" i="11"/>
  <c r="C43" i="11"/>
  <c r="D42" i="11"/>
  <c r="D56" i="11" s="1"/>
  <c r="C42" i="11"/>
  <c r="D41" i="11"/>
  <c r="D50" i="11" s="1"/>
  <c r="C41" i="11"/>
  <c r="D40" i="11"/>
  <c r="C40" i="11"/>
  <c r="L38" i="11"/>
  <c r="J38" i="11"/>
  <c r="I38" i="11"/>
  <c r="H38" i="11"/>
  <c r="G38" i="11"/>
  <c r="N36" i="11"/>
  <c r="M36" i="11"/>
  <c r="L36" i="11"/>
  <c r="K36" i="11"/>
  <c r="J36" i="11"/>
  <c r="I36" i="11"/>
  <c r="H36" i="11"/>
  <c r="G36" i="11"/>
  <c r="F36" i="11"/>
  <c r="E36" i="11"/>
  <c r="C30" i="11"/>
  <c r="N71" i="11" s="1"/>
  <c r="C29" i="11"/>
  <c r="M71" i="11" s="1"/>
  <c r="C28" i="11"/>
  <c r="L71" i="11" s="1"/>
  <c r="C27" i="11"/>
  <c r="K71" i="11" s="1"/>
  <c r="C26" i="11"/>
  <c r="C25" i="11"/>
  <c r="I71" i="11" s="1"/>
  <c r="C24" i="11"/>
  <c r="H71" i="11" s="1"/>
  <c r="C23" i="11"/>
  <c r="C22" i="11"/>
  <c r="F38" i="11" s="1"/>
  <c r="C21" i="11"/>
  <c r="E38" i="11" s="1"/>
  <c r="C13" i="11"/>
  <c r="B88" i="11" s="1"/>
  <c r="B9" i="11"/>
  <c r="B8" i="11"/>
  <c r="B7" i="11"/>
  <c r="C64" i="3"/>
  <c r="E96" i="1"/>
  <c r="B97" i="1"/>
  <c r="G13" i="6"/>
  <c r="G12" i="6"/>
  <c r="G11" i="6"/>
  <c r="B40" i="12" l="1"/>
  <c r="B76" i="12"/>
  <c r="B63" i="12"/>
  <c r="B78" i="12"/>
  <c r="B44" i="12"/>
  <c r="B56" i="12"/>
  <c r="B57" i="12"/>
  <c r="B45" i="12"/>
  <c r="B41" i="12"/>
  <c r="B62" i="12"/>
  <c r="B88" i="12"/>
  <c r="H38" i="12"/>
  <c r="B50" i="12"/>
  <c r="B51" i="12" s="1"/>
  <c r="B74" i="12"/>
  <c r="I38" i="12"/>
  <c r="B42" i="12"/>
  <c r="B46" i="12"/>
  <c r="E59" i="12"/>
  <c r="D59" i="12" s="1"/>
  <c r="J38" i="12"/>
  <c r="B52" i="12"/>
  <c r="B53" i="12" s="1"/>
  <c r="B75" i="12"/>
  <c r="B43" i="12"/>
  <c r="D52" i="12"/>
  <c r="B54" i="12"/>
  <c r="B55" i="12" s="1"/>
  <c r="B58" i="12"/>
  <c r="B59" i="12" s="1"/>
  <c r="B73" i="12"/>
  <c r="B77" i="12"/>
  <c r="B82" i="12"/>
  <c r="B83" i="12" s="1"/>
  <c r="D59" i="11"/>
  <c r="D58" i="11"/>
  <c r="B52" i="11"/>
  <c r="B53" i="11" s="1"/>
  <c r="K38" i="11"/>
  <c r="B75" i="11"/>
  <c r="B42" i="11"/>
  <c r="K59" i="11"/>
  <c r="B63" i="11"/>
  <c r="B43" i="11"/>
  <c r="M38" i="11"/>
  <c r="N38" i="11"/>
  <c r="B56" i="11"/>
  <c r="B76" i="11"/>
  <c r="B74" i="11"/>
  <c r="E82" i="11"/>
  <c r="B50" i="11"/>
  <c r="B51" i="11" s="1"/>
  <c r="B46" i="11"/>
  <c r="B54" i="11"/>
  <c r="B55" i="11" s="1"/>
  <c r="B40" i="11"/>
  <c r="B44" i="11"/>
  <c r="B57" i="11"/>
  <c r="B58" i="11"/>
  <c r="B59" i="11" s="1"/>
  <c r="B73" i="11"/>
  <c r="B77" i="11"/>
  <c r="B82" i="11"/>
  <c r="B83" i="11" s="1"/>
  <c r="B84" i="11"/>
  <c r="B85" i="11" s="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<sst xmlns="http://schemas.openxmlformats.org/spreadsheetml/2006/main" count="3629" uniqueCount="972">
  <si>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</si>
  <si>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</si>
  <si>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</si>
  <si>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</si>
  <si>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</si>
  <si>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</si>
  <si>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</si>
  <si>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</si>
  <si>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</si>
  <si>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</si>
  <si>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</si>
  <si>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</si>
  <si>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</si>
  <si>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</si>
  <si>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</si>
  <si>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</si>
  <si>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</si>
  <si>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</si>
  <si>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</si>
  <si>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</si>
  <si>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</si>
  <si>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</si>
  <si>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</si>
  <si>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</si>
  <si>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</si>
  <si>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</si>
  <si>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</si>
  <si>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</si>
  <si>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</si>
  <si>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</si>
  <si>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</si>
  <si>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</si>
  <si>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</si>
  <si>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</si>
  <si>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</si>
  <si>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</si>
  <si>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</si>
  <si>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</si>
  <si>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</si>
  <si>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</si>
  <si>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</si>
  <si>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</si>
  <si>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</si>
  <si>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</si>
  <si>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</si>
  <si>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</si>
  <si>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</si>
  <si>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</si>
  <si>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</si>
  <si>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</si>
  <si>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</si>
  <si>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</si>
  <si>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</si>
  <si>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</si>
  <si>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</si>
  <si>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</si>
  <si>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</si>
  <si>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</si>
  <si>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</si>
  <si>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</si>
  <si>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</si>
  <si>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</si>
  <si>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</si>
  <si>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</si>
  <si>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</si>
  <si>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</si>
  <si>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</si>
  <si>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</si>
  <si>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</si>
  <si>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</si>
  <si>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</si>
  <si>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</si>
  <si>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</si>
  <si>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</si>
  <si>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</si>
  <si>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</si>
  <si>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</si>
  <si>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</si>
  <si>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</si>
  <si>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</si>
  <si>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</si>
  <si>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</si>
  <si>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</si>
  <si>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</si>
  <si>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</si>
  <si>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</si>
  <si>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</si>
  <si>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</si>
  <si>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</si>
  <si>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</si>
  <si>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</si>
  <si>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</si>
  <si>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</si>
  <si>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</si>
  <si>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</si>
  <si>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</si>
  <si>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</si>
  <si>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</si>
  <si>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</si>
  <si>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</si>
  <si>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</si>
  <si>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</si>
  <si>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</si>
  <si>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</si>
  <si>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</si>
  <si>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</si>
  <si>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</si>
  <si>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</si>
  <si>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</si>
  <si>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</si>
  <si>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</si>
  <si>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</si>
  <si>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</si>
  <si>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</si>
  <si>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</si>
  <si>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</si>
  <si>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</si>
  <si>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</si>
  <si>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</si>
  <si>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</si>
  <si>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</si>
  <si>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</si>
  <si>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</si>
  <si>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</si>
  <si>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</si>
  <si>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</si>
  <si>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</si>
  <si>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</si>
  <si>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</si>
  <si>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</si>
  <si>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</si>
  <si>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</si>
  <si>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</si>
  <si>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</si>
  <si>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</si>
  <si>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</si>
  <si>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</si>
  <si>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</si>
  <si>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</si>
  <si>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</si>
  <si>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</si>
  <si>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</si>
  <si>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</si>
  <si>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</si>
  <si>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</si>
  <si>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</si>
  <si>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</si>
  <si>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</si>
  <si>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</si>
  <si>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</si>
  <si>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</si>
  <si>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</si>
  <si>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</si>
  <si>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</si>
  <si>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</si>
  <si>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</si>
  <si>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</si>
  <si>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</si>
  <si>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</si>
  <si>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</si>
  <si>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</si>
  <si>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</si>
  <si>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</si>
  <si>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</si>
  <si>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</si>
  <si>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</si>
  <si>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</si>
  <si>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</si>
  <si>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</si>
  <si>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</si>
  <si>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</si>
  <si>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</si>
  <si>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</si>
  <si>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</si>
  <si>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</si>
  <si>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</si>
  <si>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</si>
  <si>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</si>
  <si>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</si>
  <si>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</si>
  <si>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</si>
  <si>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</si>
  <si>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</si>
  <si>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</si>
  <si>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</si>
  <si>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</si>
  <si>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</si>
  <si>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</si>
  <si>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</si>
  <si>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</si>
  <si>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</si>
  <si>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</si>
  <si>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</si>
  <si>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</si>
  <si>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</si>
  <si>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</si>
  <si>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</si>
  <si>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</si>
  <si>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</si>
  <si>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</si>
  <si>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</si>
  <si>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</si>
  <si>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</si>
  <si>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</si>
  <si>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</si>
  <si>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</si>
  <si>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</si>
  <si>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</si>
  <si>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</si>
  <si>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</si>
  <si>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</si>
  <si>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</si>
  <si>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</si>
  <si>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</si>
  <si>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</si>
  <si>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</si>
  <si>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</si>
  <si>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</si>
  <si>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</si>
  <si>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</si>
  <si>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</si>
  <si>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</si>
  <si>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</si>
  <si>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</si>
  <si>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</si>
  <si>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</si>
  <si>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</si>
  <si>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</si>
  <si>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</si>
  <si>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</si>
  <si>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</si>
  <si>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</si>
  <si>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</si>
  <si>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</si>
  <si>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</si>
  <si>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</si>
  <si>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</si>
  <si>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</si>
  <si>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</si>
  <si>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</si>
  <si>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</si>
  <si>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</si>
  <si>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</si>
  <si>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</si>
  <si>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</si>
  <si>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</si>
  <si>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</si>
  <si>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</si>
  <si>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</si>
  <si>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</si>
  <si>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</si>
  <si>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</si>
  <si>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</si>
  <si>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</si>
  <si>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</si>
  <si>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</si>
  <si>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</si>
  <si>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</si>
  <si>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</si>
  <si>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</si>
  <si>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</si>
  <si>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</si>
  <si>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</si>
  <si>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</si>
  <si>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</si>
  <si>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</si>
  <si>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</si>
  <si>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</si>
  <si>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</si>
  <si>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</si>
  <si>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</si>
  <si>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</si>
  <si>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</si>
  <si>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</si>
  <si>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</si>
  <si>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</si>
  <si>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</si>
  <si>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</si>
  <si>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</si>
  <si>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</si>
  <si>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</si>
  <si>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</si>
  <si>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</si>
  <si>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</si>
  <si>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</si>
  <si>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</si>
  <si>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</si>
  <si>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</si>
  <si>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</si>
  <si>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</si>
  <si>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</si>
  <si>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</si>
  <si>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</si>
  <si>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</si>
  <si>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</si>
  <si>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</si>
  <si>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</si>
  <si>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</si>
  <si>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</si>
  <si>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</si>
  <si>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</si>
  <si>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</si>
  <si>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</si>
  <si>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</si>
  <si>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</si>
  <si>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</si>
  <si>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</si>
  <si>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</si>
  <si>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</si>
  <si>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</si>
  <si>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</si>
  <si>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</si>
  <si>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</si>
  <si>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</si>
  <si>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</si>
  <si>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</si>
  <si>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</si>
  <si>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</si>
  <si>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</si>
  <si>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</si>
  <si>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</si>
  <si>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</si>
  <si>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</si>
  <si>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</si>
  <si>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</si>
  <si>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</si>
  <si>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</si>
  <si>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</si>
  <si>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</si>
  <si>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</si>
  <si>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</si>
  <si>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</si>
  <si>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</si>
  <si>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</si>
  <si>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</si>
  <si>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</si>
  <si>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</si>
  <si>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</si>
  <si>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</si>
  <si>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</si>
  <si>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</si>
  <si>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</si>
  <si>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</si>
  <si>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</si>
  <si>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</si>
  <si>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</si>
  <si>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</si>
  <si>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</si>
  <si>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</si>
  <si>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</si>
  <si>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</si>
  <si>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</si>
  <si>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</si>
  <si>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</si>
  <si>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</si>
  <si>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</si>
  <si>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</si>
  <si>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</si>
  <si>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</si>
  <si>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</si>
  <si>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</si>
  <si>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</si>
  <si>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</si>
  <si>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</si>
  <si>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</si>
  <si>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</si>
  <si>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</si>
  <si>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</si>
  <si>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</si>
  <si>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</si>
  <si>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</si>
  <si>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</si>
  <si>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</si>
  <si>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</si>
  <si>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</si>
  <si>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</si>
  <si>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</si>
  <si>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</si>
  <si>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</si>
  <si>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</si>
  <si>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</si>
  <si>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</si>
  <si>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</si>
  <si>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</si>
  <si>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</si>
  <si>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</si>
  <si>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</si>
  <si>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</si>
  <si>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</si>
  <si>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</si>
  <si>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</si>
  <si>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</si>
  <si>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</si>
  <si>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</si>
  <si>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</si>
  <si>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</si>
  <si>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</si>
  <si>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</si>
  <si>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</si>
  <si>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</si>
  <si>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</si>
  <si>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</si>
  <si>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</si>
  <si>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</si>
  <si>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</si>
  <si>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</si>
  <si>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</si>
  <si>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</si>
  <si>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</si>
  <si>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</si>
  <si>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</si>
  <si>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</si>
  <si>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</si>
  <si>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</si>
  <si>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</si>
  <si>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</si>
  <si>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</si>
  <si>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</si>
  <si>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</si>
  <si>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</si>
  <si>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</si>
  <si>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</si>
  <si>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</si>
  <si>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</si>
  <si>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</si>
  <si>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</si>
  <si>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</si>
  <si>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</si>
  <si>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</si>
  <si>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</si>
  <si>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</si>
  <si>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</si>
  <si>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</si>
  <si>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</si>
  <si>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</si>
  <si>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</si>
  <si>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</si>
  <si>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</si>
  <si>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</si>
  <si>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</si>
  <si>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</si>
  <si>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</si>
  <si>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</si>
  <si>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</si>
  <si>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</si>
  <si>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</si>
  <si>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</si>
  <si>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</si>
  <si>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</si>
  <si>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</si>
  <si>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</si>
  <si>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</si>
  <si>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</si>
  <si>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</si>
  <si>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</si>
  <si>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</si>
  <si>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</si>
  <si>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</si>
  <si>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</si>
  <si>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</si>
  <si>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</si>
  <si>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</si>
  <si>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</si>
  <si>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</si>
  <si>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</si>
  <si>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</si>
  <si>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</si>
  <si>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</si>
  <si>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</si>
  <si>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</si>
  <si>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</si>
  <si>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</si>
  <si>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</si>
  <si>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</si>
  <si>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</si>
  <si>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</si>
  <si>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</si>
  <si>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</si>
  <si>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</si>
  <si>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</si>
  <si>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</si>
  <si>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</si>
  <si>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</si>
  <si>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</si>
  <si>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</si>
  <si>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</si>
  <si>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</si>
  <si>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</si>
  <si>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</si>
  <si>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</si>
  <si>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</si>
  <si>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</si>
  <si>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</si>
  <si>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</si>
  <si>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</si>
  <si>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</si>
  <si>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</si>
  <si>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</si>
  <si>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</si>
  <si>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</si>
  <si>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</si>
  <si>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</si>
  <si>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</si>
  <si>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</si>
  <si>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</si>
  <si>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</si>
  <si>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</si>
  <si>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</si>
  <si>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</si>
  <si>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</si>
  <si>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</si>
  <si>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</si>
  <si>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</si>
  <si>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</si>
  <si>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</si>
  <si>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</si>
  <si>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</si>
  <si>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</si>
  <si>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</si>
  <si>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</si>
  <si>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</si>
  <si>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</si>
  <si>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</si>
  <si>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</si>
  <si>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</si>
  <si>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</si>
  <si>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</si>
  <si>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</si>
  <si>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</si>
  <si>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</si>
  <si>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</si>
  <si>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</si>
  <si>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</si>
  <si>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</si>
  <si>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</si>
  <si>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</si>
  <si>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</si>
  <si>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</si>
  <si>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</si>
  <si>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</si>
  <si>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</si>
  <si>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</si>
  <si>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</si>
  <si>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</si>
  <si>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</si>
  <si>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</si>
  <si>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</si>
  <si>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</si>
  <si>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</si>
  <si>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</si>
  <si>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</si>
  <si>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</si>
  <si>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</si>
  <si>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</si>
  <si>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</si>
  <si>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</si>
  <si>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</si>
  <si>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</si>
  <si>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</si>
  <si>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</si>
  <si>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</si>
  <si>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</si>
  <si>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</si>
  <si>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</si>
  <si>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</si>
  <si>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</si>
  <si>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</si>
  <si>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</si>
  <si>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</si>
  <si>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</si>
  <si>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</si>
  <si>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</si>
  <si>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</si>
  <si>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</si>
  <si>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</si>
  <si>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</si>
  <si>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</si>
  <si>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</si>
  <si>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</si>
  <si>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</si>
  <si>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</si>
  <si>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</si>
  <si>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</si>
  <si>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</si>
  <si>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</si>
  <si>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</si>
  <si>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</si>
  <si>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</si>
  <si>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</si>
  <si>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</si>
  <si>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</si>
  <si>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</si>
  <si>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</si>
  <si>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</si>
  <si>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</si>
  <si>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</si>
  <si>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</si>
  <si>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</si>
  <si>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</si>
  <si>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</si>
  <si>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</si>
  <si>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</si>
  <si>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</si>
  <si>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</si>
  <si>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</si>
  <si>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</si>
  <si>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</si>
  <si>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</si>
  <si>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</si>
  <si>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</si>
  <si>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</si>
  <si>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</si>
  <si>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</si>
  <si>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</si>
  <si>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</si>
  <si>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</si>
  <si>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</si>
  <si>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</si>
  <si>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</si>
  <si>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</si>
  <si>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</si>
  <si>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</si>
  <si>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</si>
  <si>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</si>
  <si>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</si>
  <si>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</si>
  <si>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</si>
  <si>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</si>
  <si>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</si>
  <si>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</si>
  <si>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</si>
  <si>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</si>
  <si>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</si>
  <si>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</si>
  <si>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</si>
  <si>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</si>
  <si>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</si>
  <si>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</si>
  <si>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</si>
  <si>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</si>
  <si>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</si>
  <si>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</si>
  <si>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</si>
  <si>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</si>
  <si>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</si>
  <si>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</si>
  <si>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</si>
  <si>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</si>
  <si>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</si>
  <si>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</si>
  <si>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</si>
  <si>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</si>
  <si>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</si>
  <si>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</si>
  <si>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</si>
  <si>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</si>
  <si>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</si>
  <si>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</si>
  <si>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</si>
  <si>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</si>
  <si>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</si>
  <si>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</si>
  <si>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</si>
  <si>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</si>
  <si>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</si>
  <si>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</si>
  <si>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</si>
  <si>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</si>
  <si>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</si>
  <si>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</si>
  <si>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</si>
  <si>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</si>
  <si>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</si>
  <si>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</si>
  <si>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</si>
  <si>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</si>
  <si>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</si>
  <si>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</si>
  <si>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</si>
  <si>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</si>
  <si>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</si>
  <si>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</si>
  <si>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</si>
  <si>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</si>
  <si>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</si>
  <si>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</si>
  <si>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</si>
  <si>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</si>
  <si>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</si>
  <si>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</si>
  <si>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</si>
  <si>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</si>
  <si>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</si>
  <si>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</si>
  <si>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</si>
  <si>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</si>
  <si>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</si>
  <si>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</si>
  <si>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</si>
  <si>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</si>
  <si>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</si>
  <si>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</si>
  <si>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</si>
  <si>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</si>
  <si>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</si>
  <si>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</si>
  <si>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</si>
  <si>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</si>
  <si>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</si>
  <si>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</si>
  <si>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</si>
  <si>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</si>
  <si>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</si>
  <si>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</si>
  <si>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</si>
  <si>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</si>
  <si>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</si>
  <si>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</si>
  <si>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</si>
  <si>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</si>
  <si>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</si>
  <si>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</si>
  <si>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</si>
  <si>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</si>
  <si>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</si>
  <si>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</si>
  <si>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</si>
  <si>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</si>
  <si>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</si>
  <si>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</si>
  <si>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</si>
  <si>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</si>
  <si>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</si>
  <si>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</si>
  <si>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</si>
  <si>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</si>
  <si>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</si>
  <si>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</si>
  <si>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</si>
  <si>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</si>
  <si>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</si>
  <si>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</si>
  <si>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</si>
  <si>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</si>
  <si>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</si>
  <si>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</si>
  <si>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</si>
  <si>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</si>
  <si>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</si>
  <si>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</si>
  <si>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</si>
  <si>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</si>
  <si>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</si>
  <si>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</si>
  <si>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</si>
  <si>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</si>
  <si>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</si>
  <si>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</si>
  <si>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</si>
  <si>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</si>
  <si>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</si>
  <si>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</si>
  <si>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</si>
  <si>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</si>
  <si>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</si>
  <si>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</si>
  <si>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</si>
  <si>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</si>
  <si>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</si>
  <si>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</si>
  <si>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</si>
  <si>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</si>
  <si>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</si>
  <si>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</si>
  <si>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</si>
  <si>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</si>
  <si>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</si>
  <si>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</si>
  <si>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</si>
  <si>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</si>
  <si>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</si>
  <si>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</si>
  <si>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</si>
  <si>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</si>
  <si>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</si>
  <si>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</si>
  <si>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</si>
  <si>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</si>
  <si>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</si>
  <si>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</si>
  <si>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</si>
  <si>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</si>
  <si>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</si>
  <si>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</si>
  <si>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</si>
  <si>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</si>
  <si>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</si>
  <si>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</si>
  <si>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</si>
  <si>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</si>
  <si>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</si>
  <si>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</si>
  <si>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</si>
  <si>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</si>
  <si>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</si>
  <si>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</si>
  <si>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</si>
  <si>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</si>
  <si>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</si>
  <si>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</si>
  <si>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</si>
  <si>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</si>
  <si>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</si>
  <si>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</si>
  <si>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</si>
  <si>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</si>
  <si>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</si>
  <si>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</si>
  <si>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</si>
  <si>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</si>
  <si>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</si>
  <si>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</si>
  <si>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</si>
  <si>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</si>
  <si>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</si>
  <si>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</si>
  <si>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</si>
  <si>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</si>
  <si>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</si>
  <si>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</si>
  <si>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</si>
  <si>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</si>
  <si>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</si>
  <si>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</si>
  <si>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</si>
  <si>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</si>
  <si>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</si>
  <si>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</si>
  <si>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</si>
  <si>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</si>
  <si>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</si>
  <si>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</si>
  <si>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</si>
  <si>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</si>
  <si>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</si>
  <si>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</si>
  <si>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</si>
  <si>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</si>
  <si>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</si>
  <si>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</si>
  <si>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</si>
  <si>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</si>
  <si>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</si>
  <si>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</si>
  <si>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</si>
  <si>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</si>
  <si>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</si>
  <si>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</si>
  <si>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</si>
  <si>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</si>
  <si>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</si>
  <si>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</si>
  <si>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</si>
  <si>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</si>
  <si>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</si>
  <si>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</si>
  <si>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</si>
  <si>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</si>
  <si>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</si>
  <si>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</si>
  <si>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</si>
  <si>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</si>
  <si>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</si>
  <si>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</si>
  <si>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</si>
  <si>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</si>
  <si>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</si>
  <si>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</si>
  <si>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</si>
  <si>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</si>
  <si>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</si>
  <si>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</si>
  <si>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</si>
  <si>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</si>
  <si>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</si>
  <si>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</si>
  <si>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</si>
  <si>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</si>
  <si>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</si>
  <si>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</si>
  <si>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</si>
  <si>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</si>
  <si>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</si>
  <si>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</si>
  <si>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</si>
  <si>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</si>
  <si>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</si>
  <si>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</si>
  <si>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</si>
  <si>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</si>
  <si>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</si>
  <si>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</si>
  <si>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</si>
  <si>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</si>
  <si>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</si>
  <si>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</si>
  <si>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</si>
  <si>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</si>
  <si>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</si>
  <si>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</si>
  <si>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</si>
  <si>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</si>
  <si>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</si>
  <si>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</si>
  <si>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</si>
  <si>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</si>
  <si>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</si>
  <si>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</si>
  <si>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</si>
  <si>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</si>
  <si>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</si>
  <si>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</si>
  <si>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</si>
  <si>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</si>
  <si>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</si>
  <si>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</si>
  <si>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</si>
  <si>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</si>
  <si>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</si>
  <si>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</si>
  <si>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</si>
  <si>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</si>
  <si>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</si>
  <si>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</si>
  <si>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</si>
  <si>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</si>
  <si>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</si>
  <si>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</si>
  <si>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</si>
  <si>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</si>
  <si>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</si>
  <si>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</si>
  <si>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</si>
  <si>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</si>
  <si>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</si>
  <si>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</si>
  <si>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</si>
  <si>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</si>
  <si>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</si>
  <si>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</si>
  <si>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</si>
  <si>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</si>
  <si>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</si>
  <si>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</si>
  <si>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</si>
  <si>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</si>
  <si>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</si>
  <si>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</si>
  <si>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</si>
  <si>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</si>
  <si>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</si>
  <si>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</si>
  <si>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</si>
  <si>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</si>
  <si>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</si>
  <si>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</si>
  <si>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Forged Steel Fittings from China, Italy, and Taiwan</t>
  </si>
  <si>
    <t xml:space="preserve">701-TA-589 and 731-TA-1394-1396 </t>
  </si>
  <si>
    <t>Review</t>
  </si>
  <si>
    <t>dollars</t>
  </si>
  <si>
    <t>short tons</t>
  </si>
  <si>
    <t>dollars per short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</si>
</sst>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98">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12" sqref="B12"/>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eLeBKkSCuXcAmgdBztOi1ecMKVMOAS1hhpdUM7YWZMwdgfu+28ApQ6jd3cYCbj/OljT3nkzo8U+UFNluNxor3g==" saltValue="3+5melzj5X/OR+iAg0ahFw=="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Forged Steel Fittings from China, Italy, and Taiwan;  Inv No(s).: 701-TA-589 and 731-TA-1394-1396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Forged Steel Fittings from China, Italy, and Taiwan;  Inv No(s).: 701-TA-589 and 731-TA-1394-1396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565</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
      </c>
      <c r="B58" s="39"/>
      <c r="C58" s="68" t="s">
        <v>46</v>
      </c>
    </row>
    <row r="59" spans="1:3" x14ac:dyDescent="0.25">
      <c r="C59" s="68" t="s">
        <v>46</v>
      </c>
    </row>
    <row r="60" spans="1:3" x14ac:dyDescent="0.25">
      <c r="A60" s="37" t="s">
        <v>884</v>
      </c>
      <c r="C60" s="68" t="s">
        <v>46</v>
      </c>
    </row>
    <row r="61" spans="1:3" x14ac:dyDescent="0.25">
      <c r="A61" s="52" t="s">
        <v>736</v>
      </c>
      <c r="B61" s="1" t="s">
        <v>565</v>
      </c>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dfpJ19PAbpLugw7Tb5BVtMCBF9IH6BdRqIMbwrdvvHqb9/bOuJj0md2S5Rep4KmHQqDn+L2SUDBxag5Df1gqXA==" saltValue="kbXo16yVaYAN6G8h7WFDNA=="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2">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61 B107 B153 B199 B245 B291 B337 B383 B429 B475"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B61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Forged Steel Fittings from China, Italy, and Taiwan;  Inv No(s).: 701-TA-589 and 731-TA-1394-1396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Forged Steel Fittings from China, Italy, and Taiwan;  Inv No(s).: 701-TA-589 and 731-TA-1394-1396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Forged Steel Fittings from China, Italy, and Taiwan;  Inv No(s).: 701-TA-589 and 731-TA-1394-1396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short tons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short tons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short tons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short tons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short ton</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short ton</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short tons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short ton</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97" priority="103" operator="equal">
      <formula>"Missing data"</formula>
    </cfRule>
  </conditionalFormatting>
  <conditionalFormatting sqref="D48:M48">
    <cfRule type="cellIs" dxfId="96" priority="101" operator="equal">
      <formula>"Missing data"</formula>
    </cfRule>
  </conditionalFormatting>
  <conditionalFormatting sqref="E53:N53">
    <cfRule type="cellIs" dxfId="95" priority="94" operator="greaterThan">
      <formula>0</formula>
    </cfRule>
  </conditionalFormatting>
  <conditionalFormatting sqref="D47:M47">
    <cfRule type="cellIs" dxfId="94" priority="97" operator="greaterThan">
      <formula>0</formula>
    </cfRule>
  </conditionalFormatting>
  <conditionalFormatting sqref="D52:M52">
    <cfRule type="cellIs" dxfId="93" priority="93" operator="equal">
      <formula>"Missing data"</formula>
    </cfRule>
  </conditionalFormatting>
  <conditionalFormatting sqref="D49">
    <cfRule type="cellIs" dxfId="92" priority="90" operator="greaterThan">
      <formula>0</formula>
    </cfRule>
  </conditionalFormatting>
  <conditionalFormatting sqref="D53">
    <cfRule type="cellIs" dxfId="91" priority="88" operator="greaterThan">
      <formula>0</formula>
    </cfRule>
  </conditionalFormatting>
  <conditionalFormatting sqref="D45">
    <cfRule type="cellIs" dxfId="90" priority="62" operator="greaterThan">
      <formula>0</formula>
    </cfRule>
  </conditionalFormatting>
  <conditionalFormatting sqref="E45:M45">
    <cfRule type="cellIs" dxfId="89" priority="65" operator="greaterThan">
      <formula>0</formula>
    </cfRule>
  </conditionalFormatting>
  <conditionalFormatting sqref="D44:M44">
    <cfRule type="cellIs" dxfId="88" priority="63" operator="equal">
      <formula>"Error"</formula>
    </cfRule>
  </conditionalFormatting>
  <conditionalFormatting sqref="D44:M44">
    <cfRule type="cellIs" dxfId="87" priority="64" operator="greaterThan">
      <formula>100</formula>
    </cfRule>
  </conditionalFormatting>
  <conditionalFormatting sqref="E49:M49">
    <cfRule type="cellIs" dxfId="86" priority="61" operator="greaterThan">
      <formula>0</formula>
    </cfRule>
  </conditionalFormatting>
  <conditionalFormatting sqref="N46">
    <cfRule type="cellIs" dxfId="85" priority="24" operator="equal">
      <formula>"Missing data"</formula>
    </cfRule>
  </conditionalFormatting>
  <conditionalFormatting sqref="N48">
    <cfRule type="cellIs" dxfId="84" priority="23" operator="equal">
      <formula>"Missing data"</formula>
    </cfRule>
  </conditionalFormatting>
  <conditionalFormatting sqref="N47">
    <cfRule type="cellIs" dxfId="83" priority="21" operator="greaterThan">
      <formula>0</formula>
    </cfRule>
  </conditionalFormatting>
  <conditionalFormatting sqref="N52">
    <cfRule type="cellIs" dxfId="82" priority="17" operator="equal">
      <formula>"Missing data"</formula>
    </cfRule>
  </conditionalFormatting>
  <conditionalFormatting sqref="N45">
    <cfRule type="cellIs" dxfId="81" priority="14" operator="greaterThan">
      <formula>0</formula>
    </cfRule>
  </conditionalFormatting>
  <conditionalFormatting sqref="N44">
    <cfRule type="cellIs" dxfId="80" priority="12" operator="equal">
      <formula>"Error"</formula>
    </cfRule>
  </conditionalFormatting>
  <conditionalFormatting sqref="N44">
    <cfRule type="cellIs" dxfId="79" priority="13" operator="greaterThan">
      <formula>100</formula>
    </cfRule>
  </conditionalFormatting>
  <conditionalFormatting sqref="N49">
    <cfRule type="cellIs" dxfId="78"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Forged Steel Fittings from China, Italy, and Taiwan;  Inv No(s).: 701-TA-589 and 731-TA-1394-1396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short tons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short ton</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short tons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short tons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short tons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short ton</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lr6qbEzy0X7Nm0YqMHUxytsnwUoZzUT1MqNrZPoip1Y7hsG/Z3Z0AZt3IvtU8cXi8Vi+V7SPYWApZZQ/jrC4hg==" saltValue="3XGIRb6WrpTCbiz2LJ1kiw==" spinCount="100000" sheet="1" objects="1" scenarios="1"/>
  <phoneticPr fontId="4" type="noConversion"/>
  <conditionalFormatting sqref="D52:N52">
    <cfRule type="cellIs" dxfId="77" priority="52" operator="equal">
      <formula>"Missing data"</formula>
    </cfRule>
  </conditionalFormatting>
  <conditionalFormatting sqref="D54:N54">
    <cfRule type="cellIs" dxfId="76" priority="51" operator="equal">
      <formula>"Missing data"</formula>
    </cfRule>
  </conditionalFormatting>
  <conditionalFormatting sqref="E59:N59">
    <cfRule type="cellIs" dxfId="75" priority="46" operator="greaterThan">
      <formula>0</formula>
    </cfRule>
  </conditionalFormatting>
  <conditionalFormatting sqref="D53:N53">
    <cfRule type="cellIs" dxfId="74" priority="49" operator="greaterThan">
      <formula>0</formula>
    </cfRule>
  </conditionalFormatting>
  <conditionalFormatting sqref="D58:N58">
    <cfRule type="cellIs" dxfId="73" priority="45" operator="equal">
      <formula>"Missing data"</formula>
    </cfRule>
  </conditionalFormatting>
  <conditionalFormatting sqref="D55">
    <cfRule type="cellIs" dxfId="72" priority="42" operator="greaterThan">
      <formula>0</formula>
    </cfRule>
  </conditionalFormatting>
  <conditionalFormatting sqref="D59">
    <cfRule type="cellIs" dxfId="71" priority="40" operator="greaterThan">
      <formula>0</formula>
    </cfRule>
  </conditionalFormatting>
  <conditionalFormatting sqref="E51">
    <cfRule type="cellIs" dxfId="70" priority="26" operator="greaterThan">
      <formula>0</formula>
    </cfRule>
  </conditionalFormatting>
  <conditionalFormatting sqref="E55:N55">
    <cfRule type="cellIs" dxfId="69" priority="31" operator="greaterThan">
      <formula>0</formula>
    </cfRule>
  </conditionalFormatting>
  <conditionalFormatting sqref="D50">
    <cfRule type="cellIs" dxfId="68" priority="28" operator="equal">
      <formula>"Missing data"</formula>
    </cfRule>
  </conditionalFormatting>
  <conditionalFormatting sqref="D51">
    <cfRule type="cellIs" dxfId="67" priority="27" operator="greaterThan">
      <formula>0</formula>
    </cfRule>
  </conditionalFormatting>
  <conditionalFormatting sqref="E50">
    <cfRule type="cellIs" dxfId="66" priority="25" operator="equal">
      <formula>"Missing data"</formula>
    </cfRule>
  </conditionalFormatting>
  <conditionalFormatting sqref="F51:N51">
    <cfRule type="cellIs" dxfId="65" priority="24" operator="greaterThan">
      <formula>0</formula>
    </cfRule>
  </conditionalFormatting>
  <conditionalFormatting sqref="F50:N50">
    <cfRule type="cellIs" dxfId="64" priority="23" operator="equal">
      <formula>"Missing data"</formula>
    </cfRule>
  </conditionalFormatting>
  <conditionalFormatting sqref="D84:M84">
    <cfRule type="cellIs" dxfId="63" priority="22" operator="equal">
      <formula>"Missing data"</formula>
    </cfRule>
  </conditionalFormatting>
  <conditionalFormatting sqref="D85">
    <cfRule type="cellIs" dxfId="62" priority="21" operator="greaterThan">
      <formula>0</formula>
    </cfRule>
  </conditionalFormatting>
  <conditionalFormatting sqref="D83">
    <cfRule type="cellIs" dxfId="61" priority="17" operator="greaterThan">
      <formula>0</formula>
    </cfRule>
  </conditionalFormatting>
  <conditionalFormatting sqref="E83:M83">
    <cfRule type="cellIs" dxfId="60" priority="20" operator="greaterThan">
      <formula>0</formula>
    </cfRule>
  </conditionalFormatting>
  <conditionalFormatting sqref="D82:M82">
    <cfRule type="cellIs" dxfId="59" priority="18" operator="equal">
      <formula>"Error"</formula>
    </cfRule>
  </conditionalFormatting>
  <conditionalFormatting sqref="D82:M82">
    <cfRule type="cellIs" dxfId="58" priority="19" operator="greaterThan">
      <formula>100</formula>
    </cfRule>
  </conditionalFormatting>
  <conditionalFormatting sqref="E85:M85">
    <cfRule type="cellIs" dxfId="57" priority="16" operator="greaterThan">
      <formula>0</formula>
    </cfRule>
  </conditionalFormatting>
  <conditionalFormatting sqref="N84">
    <cfRule type="cellIs" dxfId="56" priority="5" operator="equal">
      <formula>"Missing data"</formula>
    </cfRule>
  </conditionalFormatting>
  <conditionalFormatting sqref="N83">
    <cfRule type="cellIs" dxfId="55" priority="4" operator="greaterThan">
      <formula>0</formula>
    </cfRule>
  </conditionalFormatting>
  <conditionalFormatting sqref="N82">
    <cfRule type="cellIs" dxfId="54" priority="2" operator="equal">
      <formula>"Error"</formula>
    </cfRule>
  </conditionalFormatting>
  <conditionalFormatting sqref="N82">
    <cfRule type="cellIs" dxfId="53" priority="3" operator="greaterThan">
      <formula>100</formula>
    </cfRule>
  </conditionalFormatting>
  <conditionalFormatting sqref="N85">
    <cfRule type="cellIs" dxfId="52"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B99D-132D-43BA-B2E8-4ADCB6B8A7A9}">
  <sheetPr codeName="Sheet8">
    <pageSetUpPr fitToPage="1"/>
  </sheetPr>
  <dimension ref="A1:P806"/>
  <sheetViews>
    <sheetView zoomScale="85" zoomScaleNormal="85" workbookViewId="0">
      <pane ySplit="10" topLeftCell="A11" activePane="bottomLeft" state="frozen"/>
      <selection activeCell="B63" sqref="B63"/>
      <selection pane="bottomLeft" activeCell="B12" sqref="B12"/>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Forged Steel Fittings from China, Italy, and Taiwan;  Inv No(s).: 701-TA-589 and 731-TA-1394-1396  (Review)</v>
      </c>
      <c r="O7" s="22" t="s">
        <v>46</v>
      </c>
    </row>
    <row r="8" spans="1:15" s="19" customFormat="1" ht="26.25" x14ac:dyDescent="0.4">
      <c r="B8" s="26" t="str">
        <f>"U.S. importers, Foreign Producers/Exporters:  "&amp;CountryName</f>
        <v>U.S. importers, Foreign Producers/Exporters:  Italy</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260</v>
      </c>
      <c r="D12" s="27"/>
      <c r="O12" s="22" t="s">
        <v>46</v>
      </c>
    </row>
    <row r="13" spans="1:15" x14ac:dyDescent="0.25">
      <c r="B13" s="4" t="s">
        <v>53</v>
      </c>
      <c r="C13" s="34" t="str">
        <f>VLOOKUP(CountryName,CountryTable,2,FALSE)</f>
        <v>IT</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IT: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IT: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IT: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IT: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IT: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IT: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IT: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IT: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IT: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IT: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IT: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IT: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IT: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IT: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IT: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IT: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IT: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IT:  Technical notes to data in questions 10a thru 10c</v>
      </c>
      <c r="C62" s="2"/>
      <c r="O62" s="22" t="s">
        <v>46</v>
      </c>
      <c r="P62" s="31" t="s">
        <v>61</v>
      </c>
    </row>
    <row r="63" spans="1:16" x14ac:dyDescent="0.25">
      <c r="B63" s="33" t="str">
        <f>IsoCountryCode&amp;":  "&amp;P64</f>
        <v>IT: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IT:  Capacity quantity</v>
      </c>
      <c r="C73" s="4" t="str">
        <f>QuantitiesIn</f>
        <v>short tons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IT:  Production quantity</v>
      </c>
      <c r="C74" s="4" t="str">
        <f>QuantitiesIn</f>
        <v>short tons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IT:  Exports to the United States quantity</v>
      </c>
      <c r="C75" s="4" t="str">
        <f>QuantitiesIn</f>
        <v>short tons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IT: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IT: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IT: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IT: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IT: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IT: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IT: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IT: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p0lT7HkqMje8vcyG8QYo8eolCPVgF4JEYZsfX8N+zbfHqj3JPtcBBFE5IFhq/Dq/K30pgGLsUbdi970wDpBOug==" saltValue="CellarN0nHwv6YgzysKrMg==" spinCount="100000" sheet="1" objects="1" scenarios="1"/>
  <conditionalFormatting sqref="D52:N52">
    <cfRule type="cellIs" dxfId="51" priority="26" operator="equal">
      <formula>"Missing data"</formula>
    </cfRule>
  </conditionalFormatting>
  <conditionalFormatting sqref="D54:N54">
    <cfRule type="cellIs" dxfId="50" priority="25" operator="equal">
      <formula>"Missing data"</formula>
    </cfRule>
  </conditionalFormatting>
  <conditionalFormatting sqref="E59:N59">
    <cfRule type="cellIs" dxfId="49" priority="23" operator="greaterThan">
      <formula>0</formula>
    </cfRule>
  </conditionalFormatting>
  <conditionalFormatting sqref="D53:N53">
    <cfRule type="cellIs" dxfId="48" priority="24" operator="greaterThan">
      <formula>0</formula>
    </cfRule>
  </conditionalFormatting>
  <conditionalFormatting sqref="D58:N58">
    <cfRule type="cellIs" dxfId="47" priority="22" operator="equal">
      <formula>"Missing data"</formula>
    </cfRule>
  </conditionalFormatting>
  <conditionalFormatting sqref="D55">
    <cfRule type="cellIs" dxfId="46" priority="21" operator="greaterThan">
      <formula>0</formula>
    </cfRule>
  </conditionalFormatting>
  <conditionalFormatting sqref="D59">
    <cfRule type="cellIs" dxfId="45" priority="20" operator="greaterThan">
      <formula>0</formula>
    </cfRule>
  </conditionalFormatting>
  <conditionalFormatting sqref="E51">
    <cfRule type="cellIs" dxfId="44" priority="16" operator="greaterThan">
      <formula>0</formula>
    </cfRule>
  </conditionalFormatting>
  <conditionalFormatting sqref="E55:N55">
    <cfRule type="cellIs" dxfId="43" priority="19" operator="greaterThan">
      <formula>0</formula>
    </cfRule>
  </conditionalFormatting>
  <conditionalFormatting sqref="D50">
    <cfRule type="cellIs" dxfId="42" priority="18" operator="equal">
      <formula>"Missing data"</formula>
    </cfRule>
  </conditionalFormatting>
  <conditionalFormatting sqref="D51">
    <cfRule type="cellIs" dxfId="41" priority="17" operator="greaterThan">
      <formula>0</formula>
    </cfRule>
  </conditionalFormatting>
  <conditionalFormatting sqref="E50">
    <cfRule type="cellIs" dxfId="40" priority="15" operator="equal">
      <formula>"Missing data"</formula>
    </cfRule>
  </conditionalFormatting>
  <conditionalFormatting sqref="F51:N51">
    <cfRule type="cellIs" dxfId="39" priority="14" operator="greaterThan">
      <formula>0</formula>
    </cfRule>
  </conditionalFormatting>
  <conditionalFormatting sqref="F50:N50">
    <cfRule type="cellIs" dxfId="38" priority="13" operator="equal">
      <formula>"Missing data"</formula>
    </cfRule>
  </conditionalFormatting>
  <conditionalFormatting sqref="D84:M84">
    <cfRule type="cellIs" dxfId="37" priority="12" operator="equal">
      <formula>"Missing data"</formula>
    </cfRule>
  </conditionalFormatting>
  <conditionalFormatting sqref="D85">
    <cfRule type="cellIs" dxfId="36" priority="11" operator="greaterThan">
      <formula>0</formula>
    </cfRule>
  </conditionalFormatting>
  <conditionalFormatting sqref="D83">
    <cfRule type="cellIs" dxfId="35" priority="7" operator="greaterThan">
      <formula>0</formula>
    </cfRule>
  </conditionalFormatting>
  <conditionalFormatting sqref="E83:M83">
    <cfRule type="cellIs" dxfId="34" priority="10" operator="greaterThan">
      <formula>0</formula>
    </cfRule>
  </conditionalFormatting>
  <conditionalFormatting sqref="D82:M82">
    <cfRule type="cellIs" dxfId="33" priority="8" operator="equal">
      <formula>"Error"</formula>
    </cfRule>
  </conditionalFormatting>
  <conditionalFormatting sqref="D82:M82">
    <cfRule type="cellIs" dxfId="32" priority="9" operator="greaterThan">
      <formula>100</formula>
    </cfRule>
  </conditionalFormatting>
  <conditionalFormatting sqref="E85:M85">
    <cfRule type="cellIs" dxfId="31" priority="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15FE56C0-54DA-4938-ADC8-19564A888A9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ACAE-2973-4CC6-B33D-EA844E799D07}">
  <sheetPr codeName="Sheet9">
    <pageSetUpPr fitToPage="1"/>
  </sheetPr>
  <dimension ref="A1:P806"/>
  <sheetViews>
    <sheetView zoomScale="85" zoomScaleNormal="85" workbookViewId="0">
      <pane ySplit="10" topLeftCell="A11" activePane="bottomLeft" state="frozen"/>
      <selection activeCell="B63" sqref="B63"/>
      <selection pane="bottomLeft" activeCell="A12" sqref="A12"/>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Forged Steel Fittings from China, Italy, and Taiwan;  Inv No(s).: 701-TA-589 and 731-TA-1394-1396  (Review)</v>
      </c>
      <c r="O7" s="22" t="s">
        <v>46</v>
      </c>
    </row>
    <row r="8" spans="1:15" s="19" customFormat="1" ht="26.25" x14ac:dyDescent="0.4">
      <c r="B8" s="26" t="str">
        <f>"U.S. importers, Foreign Producers/Exporters:  "&amp;CountryName</f>
        <v>U.S. importers, Foreign Producers/Exporters:  Taiwan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515</v>
      </c>
      <c r="D12" s="27"/>
      <c r="O12" s="22" t="s">
        <v>46</v>
      </c>
    </row>
    <row r="13" spans="1:15" x14ac:dyDescent="0.25">
      <c r="B13" s="4" t="s">
        <v>53</v>
      </c>
      <c r="C13" s="34" t="str">
        <f>VLOOKUP(CountryName,CountryTable,2,FALSE)</f>
        <v>TW</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TW:  U.S. imports quantity</v>
      </c>
      <c r="C40" s="4" t="str">
        <f>QuantitiesIn</f>
        <v>short tons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TW: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TW:  Commercial U.S. shipments quantity</v>
      </c>
      <c r="C42" s="4" t="str">
        <f>QuantitiesIn</f>
        <v>short tons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TW: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TW:  IC/TR in the U.S. quantity</v>
      </c>
      <c r="C44" s="4" t="str">
        <f>QuantitiesIn</f>
        <v>short tons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TW: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TW: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TW:  US imports unit value </v>
      </c>
      <c r="C50" s="4" t="str">
        <f>AUVsIn</f>
        <v>dollars per short ton</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TW: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TW:  Commercial sales unit value</v>
      </c>
      <c r="C52" s="4" t="str">
        <f>AUVsIn</f>
        <v>dollars per short ton</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TW: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TW:  IC/TR in the U.S. unit value</v>
      </c>
      <c r="C54" s="4" t="str">
        <f>AUVsIn</f>
        <v>dollars per short ton</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TW: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TW:  U.S. shipments quantity</v>
      </c>
      <c r="C56" s="4" t="str">
        <f>QuantitiesIn</f>
        <v>short tons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TW: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TW:  U.S. shipments unit value</v>
      </c>
      <c r="C58" s="4" t="str">
        <f>AUVsIn</f>
        <v>dollars per short ton</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TW: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TW:  Technical notes to data in questions 10a thru 10c</v>
      </c>
      <c r="C62" s="2"/>
      <c r="O62" s="22" t="s">
        <v>46</v>
      </c>
      <c r="P62" s="31" t="s">
        <v>61</v>
      </c>
    </row>
    <row r="63" spans="1:16" x14ac:dyDescent="0.25">
      <c r="B63" s="33" t="str">
        <f>IsoCountryCode&amp;":  "&amp;P64</f>
        <v>TW:  If response is on behalf of U.S. association/coalition, provide U.S. production for individual firm</v>
      </c>
      <c r="O63" s="22" t="s">
        <v>46</v>
      </c>
    </row>
    <row r="64" spans="1:16" x14ac:dyDescent="0.25">
      <c r="C64" s="4" t="str">
        <f>QuantitiesIn</f>
        <v>short tons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2022</v>
      </c>
      <c r="F69" s="92">
        <f t="shared" si="13"/>
        <v>2022</v>
      </c>
      <c r="G69" s="92">
        <f t="shared" si="13"/>
        <v>2022</v>
      </c>
      <c r="H69" s="92">
        <f t="shared" si="13"/>
        <v>2022</v>
      </c>
      <c r="I69" s="92">
        <f t="shared" si="13"/>
        <v>2022</v>
      </c>
      <c r="J69" s="92">
        <f t="shared" si="13"/>
        <v>2022</v>
      </c>
      <c r="K69" s="92">
        <f t="shared" si="13"/>
        <v>2022</v>
      </c>
      <c r="L69" s="92">
        <f t="shared" si="13"/>
        <v>2022</v>
      </c>
      <c r="M69" s="92">
        <f t="shared" si="13"/>
        <v>2022</v>
      </c>
      <c r="N69" s="92">
        <f t="shared" si="13"/>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TW:  Capacity quantity</v>
      </c>
      <c r="C73" s="4" t="str">
        <f>QuantitiesIn</f>
        <v>short tons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TW:  Production quantity</v>
      </c>
      <c r="C74" s="4" t="str">
        <f>QuantitiesIn</f>
        <v>short tons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TW:  Exports to the United States quantity</v>
      </c>
      <c r="C75" s="4" t="str">
        <f>QuantitiesIn</f>
        <v>short tons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TW: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TW: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TW: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2022</v>
      </c>
      <c r="F80" s="92">
        <f t="shared" si="16"/>
        <v>2022</v>
      </c>
      <c r="G80" s="92">
        <f t="shared" si="16"/>
        <v>2022</v>
      </c>
      <c r="H80" s="92">
        <f t="shared" si="16"/>
        <v>2022</v>
      </c>
      <c r="I80" s="92">
        <f t="shared" si="16"/>
        <v>2022</v>
      </c>
      <c r="J80" s="92">
        <f t="shared" si="16"/>
        <v>2022</v>
      </c>
      <c r="K80" s="92">
        <f t="shared" si="16"/>
        <v>2022</v>
      </c>
      <c r="L80" s="92">
        <f t="shared" si="16"/>
        <v>2022</v>
      </c>
      <c r="M80" s="92">
        <f t="shared" si="16"/>
        <v>2022</v>
      </c>
      <c r="N80" s="92">
        <f t="shared" si="16"/>
        <v>2022</v>
      </c>
      <c r="O80" s="22" t="s">
        <v>46</v>
      </c>
      <c r="P80" s="30"/>
    </row>
    <row r="81" spans="1:16" x14ac:dyDescent="0.25">
      <c r="A81" s="6"/>
      <c r="B81" s="5"/>
      <c r="O81" s="22" t="s">
        <v>46</v>
      </c>
      <c r="P81" s="30"/>
    </row>
    <row r="82" spans="1:16" x14ac:dyDescent="0.25">
      <c r="A82" s="6"/>
      <c r="B82" s="25" t="str">
        <f>IsoCountryCode&amp;":  "&amp;P82</f>
        <v>TW: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TW: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TW:  Exports to the United States unit value</v>
      </c>
      <c r="C84" s="4" t="str">
        <f>AUVsIn</f>
        <v>dollars per short ton</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TW: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TW: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z5nHO4H1taBAoLcfcyO2lDvwrRmCt1bdUWnZVTcyejzbVbY8lXx90k532TvBZcr8qcoORNPlECXjdPPZOfpwCQ==" saltValue="yKc73Tu2IbW6Hc7qiBh6EQ=="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09527420-817D-4F4A-B8C1-D60D8B860539}">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http://purl.org/dc/elements/1.1/"/>
    <ds:schemaRef ds:uri="http://www.w3.org/XML/1998/namespace"/>
    <ds:schemaRef ds:uri="2ae4f321-0689-4776-afce-f100d78bde0c"/>
    <ds:schemaRef ds:uri="http://schemas.microsoft.com/office/2006/documentManagement/types"/>
    <ds:schemaRef ds:uri="http://purl.org/dc/dcmitype/"/>
    <ds:schemaRef ds:uri="21ad3aa3-50eb-44b8-a242-f088d02bd359"/>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vt:lpstr>
      <vt:lpstr>#1,2,3</vt:lpstr>
      <vt:lpstr>#5,6</vt:lpstr>
      <vt:lpstr>#7,8,13</vt:lpstr>
      <vt:lpstr>US#9</vt:lpstr>
      <vt:lpstr>CN#10,11</vt:lpstr>
      <vt:lpstr>IT#10,11</vt:lpstr>
      <vt:lpstr>TW#10,11</vt:lpstr>
      <vt:lpstr>AUVMultiple</vt:lpstr>
      <vt:lpstr>AUVsIn</vt:lpstr>
      <vt:lpstr>CountryList</vt:lpstr>
      <vt:lpstr>'CN#10,11'!CountryName</vt:lpstr>
      <vt:lpstr>'IT#10,11'!CountryName</vt:lpstr>
      <vt:lpstr>'TW#10,11'!CountryName</vt:lpstr>
      <vt:lpstr>CountryTable</vt:lpstr>
      <vt:lpstr>InvestigationNumber</vt:lpstr>
      <vt:lpstr>InvestigationPhase</vt:lpstr>
      <vt:lpstr>InvestigationTitle</vt:lpstr>
      <vt:lpstr>'CN#10,11'!IsoCountryCode</vt:lpstr>
      <vt:lpstr>'IT#10,11'!IsoCountryCode</vt:lpstr>
      <vt:lpstr>'TW#10,11'!IsoCountryCode</vt:lpstr>
      <vt:lpstr>Name_Counsel</vt:lpstr>
      <vt:lpstr>Name_InterestedParty</vt:lpstr>
      <vt:lpstr>'#1,2,3'!Print_Area</vt:lpstr>
      <vt:lpstr>'#5,6'!Print_Area</vt:lpstr>
      <vt:lpstr>'#7,8,13'!Print_Area</vt:lpstr>
      <vt:lpstr>'CN#10,11'!Print_Area</vt:lpstr>
      <vt:lpstr>Instruction!Print_Area</vt:lpstr>
      <vt:lpstr>'IT#10,11'!Print_Area</vt:lpstr>
      <vt:lpstr>'TW#10,11'!Print_Area</vt:lpstr>
      <vt:lpstr>'US#9'!Print_Area</vt:lpstr>
      <vt:lpstr>'#1,2,3'!Print_Titles</vt:lpstr>
      <vt:lpstr>'#5,6'!Print_Titles</vt:lpstr>
      <vt:lpstr>'#7,8,13'!Print_Titles</vt:lpstr>
      <vt:lpstr>'CN#10,11'!Print_Titles</vt:lpstr>
      <vt:lpstr>'IT#10,11'!Print_Titles</vt:lpstr>
      <vt:lpstr>'TW#10,11'!Print_Titles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2023-07-26T14:48:10Z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