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Records\Operations\OARS\STAT\Support_OP3\OTAP_Year_in_Trade\2024\Interactive graphs\508 compliance tables for interactive data\"/>
    </mc:Choice>
  </mc:AlternateContent>
  <xr:revisionPtr revIDLastSave="0" documentId="13_ncr:1_{912A509E-4100-4695-9D60-4C2591897486}" xr6:coauthVersionLast="47" xr6:coauthVersionMax="47" xr10:uidLastSave="{00000000-0000-0000-0000-000000000000}"/>
  <bookViews>
    <workbookView xWindow="20130" yWindow="930" windowWidth="29190" windowHeight="15410" tabRatio="808" activeTab="1" xr2:uid="{5D83D0CA-A3B1-41E3-A096-B473FA0BF599}"/>
  </bookViews>
  <sheets>
    <sheet name="Table of Contents" sheetId="1" r:id="rId1"/>
    <sheet name="Trade with the World" sheetId="3" r:id="rId2"/>
    <sheet name="Trade by Partner" sheetId="4" r:id="rId3"/>
    <sheet name="Trade by Program" sheetId="2" r:id="rId4"/>
    <sheet name="AD-CVD" sheetId="8" r:id="rId5"/>
    <sheet name="Section 337" sheetId="9" r:id="rId6"/>
    <sheet name="WTO" sheetId="10" r:id="rId7"/>
    <sheet name="Trade Balance" sheetId="5" r:id="rId8"/>
    <sheet name="Trade by Sector" sheetId="6" r:id="rId9"/>
    <sheet name="Quarterly Trade" sheetId="7" r:id="rId10"/>
  </sheets>
  <definedNames>
    <definedName name="_xlnm._FilterDatabase" localSheetId="2" hidden="1">'Trade by Partner'!$A$806:$A$807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3" i="4" l="1"/>
  <c r="E591" i="4"/>
  <c r="D591" i="4"/>
  <c r="D592" i="4" s="1"/>
  <c r="C591" i="4"/>
  <c r="C592" i="4" s="1"/>
  <c r="F590" i="4"/>
  <c r="F589" i="4"/>
  <c r="F588" i="4"/>
  <c r="F587" i="4"/>
  <c r="F586" i="4"/>
  <c r="F585" i="4"/>
  <c r="F584" i="4"/>
  <c r="F583" i="4"/>
  <c r="F582" i="4"/>
  <c r="F581" i="4"/>
  <c r="F580" i="4"/>
  <c r="F579" i="4"/>
  <c r="F578" i="4"/>
  <c r="F577" i="4"/>
  <c r="F576" i="4"/>
  <c r="D59" i="3"/>
  <c r="D60" i="3"/>
  <c r="D61" i="3"/>
  <c r="D62" i="3"/>
  <c r="D63" i="3"/>
  <c r="D64" i="3"/>
  <c r="D65" i="3"/>
  <c r="D66" i="3"/>
  <c r="D67" i="3"/>
  <c r="D68" i="3"/>
  <c r="D69" i="3"/>
  <c r="D70" i="3"/>
  <c r="D71" i="3"/>
  <c r="D72" i="3"/>
  <c r="D75" i="3"/>
  <c r="D58" i="3"/>
  <c r="C73" i="3"/>
  <c r="D73" i="3" s="1"/>
  <c r="F591" i="4" l="1"/>
  <c r="E592" i="4"/>
  <c r="F592" i="4" s="1"/>
  <c r="C74" i="3"/>
  <c r="D74" i="3" s="1"/>
</calcChain>
</file>

<file path=xl/sharedStrings.xml><?xml version="1.0" encoding="utf-8"?>
<sst xmlns="http://schemas.openxmlformats.org/spreadsheetml/2006/main" count="7664" uniqueCount="2329">
  <si>
    <t>Interactive Dashboard: Data for Figures</t>
  </si>
  <si>
    <t>Tips on Navigation:</t>
  </si>
  <si>
    <t>Use the table below to help identify which sheet you would like to visit.</t>
  </si>
  <si>
    <t>Each table is correlated to an interactive graph contained in the interactive dashboard.</t>
  </si>
  <si>
    <t>Table ID.0: Table of Contents</t>
  </si>
  <si>
    <t>— (em dash) = not applicable.</t>
  </si>
  <si>
    <t>Tab Name</t>
  </si>
  <si>
    <t>Dashboard Location</t>
  </si>
  <si>
    <t>Tab and Graph Color</t>
  </si>
  <si>
    <t>Table of Contents</t>
  </si>
  <si>
    <t>—</t>
  </si>
  <si>
    <t>ID.0</t>
  </si>
  <si>
    <t>Trade with the World</t>
  </si>
  <si>
    <t>ID.1-ID.9</t>
  </si>
  <si>
    <t>Orange</t>
  </si>
  <si>
    <t>Trade by Partner</t>
  </si>
  <si>
    <t>ID.10-ID.57</t>
  </si>
  <si>
    <t>Trade by Program</t>
  </si>
  <si>
    <t>ID.58-ID.77</t>
  </si>
  <si>
    <t>Trade Balance</t>
  </si>
  <si>
    <t>Yellow</t>
  </si>
  <si>
    <t>Trade by Sector</t>
  </si>
  <si>
    <t>Green</t>
  </si>
  <si>
    <t>Quarterly Trade</t>
  </si>
  <si>
    <t>Blue</t>
  </si>
  <si>
    <t>In millions of dollars and percentages. — (em dash) = not applicable.</t>
  </si>
  <si>
    <t>Trading partner</t>
  </si>
  <si>
    <t>Rank</t>
  </si>
  <si>
    <t>Total exports (million $)</t>
  </si>
  <si>
    <t>General imports (million $)</t>
  </si>
  <si>
    <t>Total trade (million $)</t>
  </si>
  <si>
    <t>Share of total trade (%)</t>
  </si>
  <si>
    <t>Mexico</t>
  </si>
  <si>
    <t>Canada</t>
  </si>
  <si>
    <t>China</t>
  </si>
  <si>
    <t>Germany</t>
  </si>
  <si>
    <t>Japan</t>
  </si>
  <si>
    <t>South Korea</t>
  </si>
  <si>
    <t>United Kingdom</t>
  </si>
  <si>
    <t>Taiwan</t>
  </si>
  <si>
    <t>Vietnam</t>
  </si>
  <si>
    <t>India</t>
  </si>
  <si>
    <t>Netherlands</t>
  </si>
  <si>
    <t>Italy</t>
  </si>
  <si>
    <t>France</t>
  </si>
  <si>
    <t>Ireland</t>
  </si>
  <si>
    <t>Brazil</t>
  </si>
  <si>
    <t>Top 15</t>
  </si>
  <si>
    <t>All others</t>
  </si>
  <si>
    <t>Total</t>
  </si>
  <si>
    <t>Source: USITC DataWeb/Census, accessed July 12, 2024.</t>
  </si>
  <si>
    <t>Share of total exports (%)</t>
  </si>
  <si>
    <t>Singapore</t>
  </si>
  <si>
    <t>Belgium</t>
  </si>
  <si>
    <t>Australia</t>
  </si>
  <si>
    <t>Total imports (million $)</t>
  </si>
  <si>
    <t>Share of total imports (%)</t>
  </si>
  <si>
    <t>Thailand</t>
  </si>
  <si>
    <t>Switzerland</t>
  </si>
  <si>
    <t>In millions of dollars and percentages. — (em dash) = not applicable; n.e.s.o.i. = not elsewhere specified or included; cc = cubic centimeters.</t>
  </si>
  <si>
    <t>Description</t>
  </si>
  <si>
    <t>HTS 6</t>
  </si>
  <si>
    <t>2022 (million $)</t>
  </si>
  <si>
    <t>2023 (million $)</t>
  </si>
  <si>
    <t>Petroleum oils and oils from bituminous minerals, crude</t>
  </si>
  <si>
    <t>2709.00</t>
  </si>
  <si>
    <t>Civilian aircraft, engines, and parts</t>
  </si>
  <si>
    <t>8800.00</t>
  </si>
  <si>
    <t>Petroleum oils, oils from bituminous minerals (other than crude) &amp; products containing by weight gt=70% or more of these oils, not biodiesel or waste</t>
  </si>
  <si>
    <t>2710.19</t>
  </si>
  <si>
    <t>Light oils and preparations containing gt=70% by weight petroleum oils or oils from bituminous minerals, not containing biodiesel, not waste oils</t>
  </si>
  <si>
    <t>2710.12</t>
  </si>
  <si>
    <t>Natural gas, liquefied</t>
  </si>
  <si>
    <t>2711.11</t>
  </si>
  <si>
    <t>3004.90</t>
  </si>
  <si>
    <t>Soybeans, other than seed</t>
  </si>
  <si>
    <t>1201.90</t>
  </si>
  <si>
    <t>7108.12</t>
  </si>
  <si>
    <t>Processors and controllers, electronic integrated circuits</t>
  </si>
  <si>
    <t>8542.31</t>
  </si>
  <si>
    <t>Passenger motor vehicles with spark-ignition internal combustion reciprocating piston engine, cylinder capacity over 1,500 cc but not over 3,000 cc</t>
  </si>
  <si>
    <t>8703.23</t>
  </si>
  <si>
    <t>Machines for the reception, conversion and transmission or regeneration of voice, images or other data, including switching and routing apparatus</t>
  </si>
  <si>
    <t>8517.62</t>
  </si>
  <si>
    <t>Propane, liquefied</t>
  </si>
  <si>
    <t>2711.12</t>
  </si>
  <si>
    <t>Immunological products, put up in measured doses or in forms or packings for retail sale</t>
  </si>
  <si>
    <t>3002.15</t>
  </si>
  <si>
    <t>9018.90</t>
  </si>
  <si>
    <t>Diamonds, nonindustrial, worked, including polished or drilled</t>
  </si>
  <si>
    <t>7102.39</t>
  </si>
  <si>
    <t>Total of items shown</t>
  </si>
  <si>
    <t>All other</t>
  </si>
  <si>
    <t>Total of all commodities</t>
  </si>
  <si>
    <t>Smartphones</t>
  </si>
  <si>
    <t>8517.13</t>
  </si>
  <si>
    <t>Portable digtl automatic data processing machines, weight not more than 10 kg, consisting of at least a central processing unit, keyboard &amp; a display</t>
  </si>
  <si>
    <t>8471.30</t>
  </si>
  <si>
    <t>Passenger motor vehicles with spark-ignition internal combustion reciprocating piston engine, cyclinder capacity over 3,000 cc</t>
  </si>
  <si>
    <t>8703.24</t>
  </si>
  <si>
    <t>Digital processing units other than those of 8471.41 and 8471.49, n.e.s.o.i.</t>
  </si>
  <si>
    <t>8471.50</t>
  </si>
  <si>
    <t>8473.30</t>
  </si>
  <si>
    <t>Passenger motor vehicles with spark-ignition internal combustion reciprocating piston engine, cylinder capacity over 1,000 cc but not over 1,500 cc</t>
  </si>
  <si>
    <t>8703.22</t>
  </si>
  <si>
    <t>8704.31</t>
  </si>
  <si>
    <t>Sector</t>
  </si>
  <si>
    <t>Agricultural products</t>
  </si>
  <si>
    <t>Forest products</t>
  </si>
  <si>
    <t>Chemicals and related products</t>
  </si>
  <si>
    <t>Energy-related products</t>
  </si>
  <si>
    <t>Textiles and apparel</t>
  </si>
  <si>
    <t>Footwear</t>
  </si>
  <si>
    <t>Minerals and metals</t>
  </si>
  <si>
    <t>Machinery</t>
  </si>
  <si>
    <t>Transportation equipment</t>
  </si>
  <si>
    <t>Electronic products</t>
  </si>
  <si>
    <t>Miscellaneous manufactures</t>
  </si>
  <si>
    <t>Special provisions</t>
  </si>
  <si>
    <t>Total U.S. exports</t>
  </si>
  <si>
    <t>Note: Sectors are groups of digests, and digests are classifications that correspond to groups of HTS-8 digit subheadings in the Harmonized Tariff Schedule of the United States (HTS).</t>
  </si>
  <si>
    <t>In millions of dollars and percentages.</t>
  </si>
  <si>
    <t>Type of service</t>
  </si>
  <si>
    <t>Construction services</t>
  </si>
  <si>
    <t>Financial services</t>
  </si>
  <si>
    <t>Government goods and services</t>
  </si>
  <si>
    <t>Insurance services</t>
  </si>
  <si>
    <t>Maintenance and repair services</t>
  </si>
  <si>
    <t>Other business services</t>
  </si>
  <si>
    <t>Personal, cultural, and recreational services</t>
  </si>
  <si>
    <t>Telecommunications, computer, and information services</t>
  </si>
  <si>
    <t>Transport (Sea, Air, Other)</t>
  </si>
  <si>
    <t>Travel (Business, Personal)</t>
  </si>
  <si>
    <t>Natural gas, gaseous</t>
  </si>
  <si>
    <t>Aluminum, not alloyed, unwrought</t>
  </si>
  <si>
    <t>Passenger motor vehicles, with both aprk-ig intrnl combust and electric motor, other than those charges by pluggin to external electric power</t>
  </si>
  <si>
    <t>Turbojets of a thrust exceeding 25 kn</t>
  </si>
  <si>
    <t>All other HTS subheadings</t>
  </si>
  <si>
    <t>Total U.S. general imports from Canada</t>
  </si>
  <si>
    <t>Spark-ignition reciprocating piston engines for propulsion of vehicles except railway or tramway stock, over 1,000 cc cylinder capacity</t>
  </si>
  <si>
    <t>Waste and scrap of gold, including metal clad with gold but excluding sweepings containing other precious metals</t>
  </si>
  <si>
    <t>Road tractors for semi-trailers, with only compression-ignition internal combustion piston engine (diesel or semi-diesel)</t>
  </si>
  <si>
    <t>Total U.S. exports to Canada</t>
  </si>
  <si>
    <t>In millions of dollars and percentages. — (em dash) = not applicable; n.e.s.o.i. = not elsewhere specified or included.</t>
  </si>
  <si>
    <t>Lithium ion batteries</t>
  </si>
  <si>
    <t>Video game consoles and machines, other than those of subheading 9504.30</t>
  </si>
  <si>
    <t>Other monitors capable of directly connecting to and designed for use with machines of headin 8471</t>
  </si>
  <si>
    <t>Tableware and kitchenware of plastics</t>
  </si>
  <si>
    <t>Headphones, earphones whether or not combined microphone/speaker sets</t>
  </si>
  <si>
    <t>Electrical static converters; power supplies for adp machines or units of 8471</t>
  </si>
  <si>
    <t>Articles for christmas festivities and parts and accessories thereof</t>
  </si>
  <si>
    <t>Total U.S. general imports from China</t>
  </si>
  <si>
    <t>In millions of dollars and percentages. n.c. = not calculable; d.s. = data suppressed.</t>
  </si>
  <si>
    <t>d.s.</t>
  </si>
  <si>
    <t>n.c.</t>
  </si>
  <si>
    <t>Machines and apparatus for the manufacture of semiconductor devices or of electronic integrates circuits</t>
  </si>
  <si>
    <t>Copper waste and scrap</t>
  </si>
  <si>
    <t>Corn (maize), other than seed corn</t>
  </si>
  <si>
    <t>Cotton, not carded or combed</t>
  </si>
  <si>
    <t>Total U.S. exports to China</t>
  </si>
  <si>
    <t>In millions of dollars and percentages. — (em dash) = not applicable. n.e.s.o.i. = not elsewhere specified or included; cc = cubic centimeters. The European Union (EU) does not include the United Kingdom.</t>
  </si>
  <si>
    <t>Vaccines for human medicine</t>
  </si>
  <si>
    <t>Polypeptide, protein and glycoprotein hormones, ther derivatives and structual analogues</t>
  </si>
  <si>
    <t>Parts of turbojets or turbopropellers</t>
  </si>
  <si>
    <t>Immunological products, mixed, not put up in measured doses or in forms or packings for retail sale</t>
  </si>
  <si>
    <t>Antisera and other blood fractions</t>
  </si>
  <si>
    <t>Total U.S. general imports from the EU</t>
  </si>
  <si>
    <t>Bituminous coal, whether or not pulverized, but not agglomerated</t>
  </si>
  <si>
    <t>Total U.S. exports to the EU</t>
  </si>
  <si>
    <t>Jewelry and parts thereof, of precious metal other than silver</t>
  </si>
  <si>
    <t>Shrimps and prawns, frozen, other than cold-water</t>
  </si>
  <si>
    <t>Photovoltaic cells assembled in modules or made up into panels</t>
  </si>
  <si>
    <t>Synthetic or reconstructed diamonds, worked but not mounted or set</t>
  </si>
  <si>
    <t>Toilet and kitchen linen of cotton terry toweling or similar cotton terry fabrics</t>
  </si>
  <si>
    <t>Bed linen (other than printed) of cotton, not knitted or crocheted</t>
  </si>
  <si>
    <t>Total U.S. general imports from India</t>
  </si>
  <si>
    <t>Almonds, fresh or dried, in shell</t>
  </si>
  <si>
    <t>Petroleum coke, not calcined</t>
  </si>
  <si>
    <t>Aluminum waste and scrap</t>
  </si>
  <si>
    <t>Acyclic hydrocarbons, saturated</t>
  </si>
  <si>
    <t>Total U.S. exports to India</t>
  </si>
  <si>
    <t>Mechanical shovels, excavators and shovel loaders with 360 degree revolving superstructure, self-propelled</t>
  </si>
  <si>
    <t>Chemical products and preparations of the chemical or allied industries, n.e.s.o.i.; residual products of the chemical or allied industries, n.e.s.o.i</t>
  </si>
  <si>
    <t>Gear boxes for motor vehicles</t>
  </si>
  <si>
    <t>Motor vehicles with both spark-ig and electric motor, capable of charge by plugging to extnl pwr</t>
  </si>
  <si>
    <t>Total U.S. general imports from Japan</t>
  </si>
  <si>
    <t>1005.90</t>
  </si>
  <si>
    <t>Acyclic ethers (excluding diethyl ether) and their halogenated, sulfonated, nitrated or nitrosated derivatives</t>
  </si>
  <si>
    <t>2909.19</t>
  </si>
  <si>
    <t>2701.12</t>
  </si>
  <si>
    <t>8486.20</t>
  </si>
  <si>
    <t>Meat of bovine animals, boneless, fresh or chilled</t>
  </si>
  <si>
    <t>0201.30</t>
  </si>
  <si>
    <t>7113.19</t>
  </si>
  <si>
    <t>Total U.S. exports to Japan</t>
  </si>
  <si>
    <t>8701.21</t>
  </si>
  <si>
    <t>Insulated ignition wiring sets and other wiring sets for vehicles, aircraft and ships</t>
  </si>
  <si>
    <t>8544.30</t>
  </si>
  <si>
    <t>8528.72</t>
  </si>
  <si>
    <t>8708.29</t>
  </si>
  <si>
    <t>8537.10</t>
  </si>
  <si>
    <t>8704.21</t>
  </si>
  <si>
    <t>8708.99</t>
  </si>
  <si>
    <t>Total U.S. general imports from Mexico</t>
  </si>
  <si>
    <t>2711.21</t>
  </si>
  <si>
    <t>Compression-ignition internal combustion piston engines (diesel or semi-diesel), for the propulsion of vehicles except railway or tramway stock</t>
  </si>
  <si>
    <t>8408.20</t>
  </si>
  <si>
    <t>3926.90</t>
  </si>
  <si>
    <t>7326.90</t>
  </si>
  <si>
    <t>Solid-state non-volatile semiconductor storage devices</t>
  </si>
  <si>
    <t>8523.51</t>
  </si>
  <si>
    <t>Total U.S. exports to Mexico</t>
  </si>
  <si>
    <t>8703.80</t>
  </si>
  <si>
    <t>8703.40</t>
  </si>
  <si>
    <t>3824.99</t>
  </si>
  <si>
    <t>Combined refrigerator-freezers, fitted with separate external doors or drawers, or combinations thereof</t>
  </si>
  <si>
    <t>8418.10</t>
  </si>
  <si>
    <t>8507.60</t>
  </si>
  <si>
    <t>Total U.S. general imports from South Korea</t>
  </si>
  <si>
    <t>Machines and apparatus of a kind used for the manufacture of semiconductor boules or wafers, etc, parts and accessorites</t>
  </si>
  <si>
    <t>8486.90</t>
  </si>
  <si>
    <t>Meat of bovine animals, boneless, frozen</t>
  </si>
  <si>
    <t>0202.30</t>
  </si>
  <si>
    <t>8802.40</t>
  </si>
  <si>
    <t>0203.29</t>
  </si>
  <si>
    <t>Total U.S. exports to South Korea</t>
  </si>
  <si>
    <t>8411.12</t>
  </si>
  <si>
    <t>8807.30</t>
  </si>
  <si>
    <t>Whiskies</t>
  </si>
  <si>
    <t>2208.30</t>
  </si>
  <si>
    <t>8411.91</t>
  </si>
  <si>
    <t>Dumpers (dump trucks) designed for off-highway use</t>
  </si>
  <si>
    <t>8704.10</t>
  </si>
  <si>
    <t>Self-propelled lifting or handling trucks powered by other than an electric motor</t>
  </si>
  <si>
    <t>8427.20</t>
  </si>
  <si>
    <t>Paintings, drawings and pastels, of an age not exceeding 100 years</t>
  </si>
  <si>
    <t>9701.91</t>
  </si>
  <si>
    <t>Total U.S. general imports from the UK</t>
  </si>
  <si>
    <t>Wood pellets</t>
  </si>
  <si>
    <t>4401.31</t>
  </si>
  <si>
    <t>Paintings, drawings and pastels, of an age exceeding 100 years</t>
  </si>
  <si>
    <t>9701.21</t>
  </si>
  <si>
    <t>7112.99</t>
  </si>
  <si>
    <t>3002.14</t>
  </si>
  <si>
    <t>Total U.S. exports to the UK</t>
  </si>
  <si>
    <t>In thousands of dollars and percentages. — (em dash) = not applicable.</t>
  </si>
  <si>
    <t>Source</t>
  </si>
  <si>
    <t>2022 (thousand $)</t>
  </si>
  <si>
    <t>2023 (thousand $)</t>
  </si>
  <si>
    <t>Indonesia</t>
  </si>
  <si>
    <t>Cambodia</t>
  </si>
  <si>
    <t>Philippines</t>
  </si>
  <si>
    <t>Ecuador</t>
  </si>
  <si>
    <t>Argentina</t>
  </si>
  <si>
    <t>South Africa</t>
  </si>
  <si>
    <t>Kazakhstan</t>
  </si>
  <si>
    <t>Burma</t>
  </si>
  <si>
    <t>Pakistan</t>
  </si>
  <si>
    <t>Serbia</t>
  </si>
  <si>
    <t>Tunisia</t>
  </si>
  <si>
    <t>Sri Lanka</t>
  </si>
  <si>
    <t>Egypt</t>
  </si>
  <si>
    <t>Lebanon</t>
  </si>
  <si>
    <t>Kosovo</t>
  </si>
  <si>
    <t>Georgia</t>
  </si>
  <si>
    <t>Paraguay</t>
  </si>
  <si>
    <t>Bolivia</t>
  </si>
  <si>
    <t>Ukraine</t>
  </si>
  <si>
    <t>Ethiopia</t>
  </si>
  <si>
    <t>Subtotal, top 25 GSP beneficiaries</t>
  </si>
  <si>
    <t>All other beneficiaries</t>
  </si>
  <si>
    <t>Total U.S. imports for consumption under GSP</t>
  </si>
  <si>
    <t>In thousands of dollars and percentages. — (em dash) = not applicable; n.e.s.o.i. = not elsewhere specified or included.</t>
  </si>
  <si>
    <t>Handbags, whether or not with shoulder strap or handles, with outer surface of plastic sheeting or of textile materials</t>
  </si>
  <si>
    <t>Trunks, suitcases, vanity cases and similar containers, with outer surface of plastics or of textile materials</t>
  </si>
  <si>
    <t>New pneumatic tires, of rubber, of a kind used on motor cars (including station wagons and racing cars)</t>
  </si>
  <si>
    <t>New pneumatic tires, of rubber, of a kind used on buses or trucks</t>
  </si>
  <si>
    <t>Fresh cut roses and buds</t>
  </si>
  <si>
    <t>0603.11</t>
  </si>
  <si>
    <t>Handbags, whether or not with shoulder strap or handles, with outer surface of leather or of composition leather</t>
  </si>
  <si>
    <t>Plywood, veneered panels, sim laminatd wood, nes, at least one outer ply of nonconiferous wood of the species specified in this subheading</t>
  </si>
  <si>
    <t>All other HTS provisions</t>
  </si>
  <si>
    <t>Duty or preference program status</t>
  </si>
  <si>
    <t>GSP imports from LDBDCs</t>
  </si>
  <si>
    <t>GSP imports from non-LDBDCs</t>
  </si>
  <si>
    <t>Total GSP imports</t>
  </si>
  <si>
    <t>All other imports, duty-free</t>
  </si>
  <si>
    <t>All other imports, dutiable</t>
  </si>
  <si>
    <t>All other imports</t>
  </si>
  <si>
    <t>Total imports from GSP beneficiaries</t>
  </si>
  <si>
    <t>2022 (%)</t>
  </si>
  <si>
    <t>2023 (%)</t>
  </si>
  <si>
    <t>Nigeria</t>
  </si>
  <si>
    <t>Kenya</t>
  </si>
  <si>
    <t>Madagascar</t>
  </si>
  <si>
    <t>Ghana</t>
  </si>
  <si>
    <t>Angola</t>
  </si>
  <si>
    <t>Lesotho</t>
  </si>
  <si>
    <t>Tanzania</t>
  </si>
  <si>
    <t>Senegal</t>
  </si>
  <si>
    <t>Mauritius</t>
  </si>
  <si>
    <t>Togo</t>
  </si>
  <si>
    <t>Malawi</t>
  </si>
  <si>
    <t>Zambia</t>
  </si>
  <si>
    <t>Uganda</t>
  </si>
  <si>
    <t>Gabon</t>
  </si>
  <si>
    <t>Mozambique</t>
  </si>
  <si>
    <t>Benin</t>
  </si>
  <si>
    <t>Namibia</t>
  </si>
  <si>
    <t>Rwanda</t>
  </si>
  <si>
    <t>Sierra Leone</t>
  </si>
  <si>
    <t>Cabo Verde</t>
  </si>
  <si>
    <t>Botswana</t>
  </si>
  <si>
    <t>Liberia</t>
  </si>
  <si>
    <t>Gambia</t>
  </si>
  <si>
    <t>Djibouti</t>
  </si>
  <si>
    <t>Burkina Faso</t>
  </si>
  <si>
    <t>Men's or boys' trousers, bib and brace overalls, breeches and shorts of cotton, not knitted or crocheted</t>
  </si>
  <si>
    <t>Men's or boys' shirts of manmade fibers, knitted or crocheted</t>
  </si>
  <si>
    <t>Men's or boys' trousers, bib and brace overalls, breeches and shorts of synthetic fibers, not knitted or crocheted</t>
  </si>
  <si>
    <t>Refined copper cathodes and sections of cathodes</t>
  </si>
  <si>
    <t>Refined lead, unwrought</t>
  </si>
  <si>
    <t>Sweaters, pullovers, sweatshirts, vests and similar articles of manmade fibers, knitted or crocheted</t>
  </si>
  <si>
    <t>Ferrochromium, containing more than 4% (wt.) carbon</t>
  </si>
  <si>
    <t>Cocoa paste, wholly or partly defatted</t>
  </si>
  <si>
    <t>In millions of dollars and percentages. AGOA = African Growth and Opportunity Act; GSP = the U.S. Generalized System of Preferences.</t>
  </si>
  <si>
    <t>Imports that claimed AGOA preferences, excluding GSP</t>
  </si>
  <si>
    <t>Imports that are AGOA-eligible but claimed GSP preferences</t>
  </si>
  <si>
    <t>Total AGOA imports</t>
  </si>
  <si>
    <t>Total imports from AGOA countries</t>
  </si>
  <si>
    <t>In percentages and percentage points. AGOA = African Growth and Opportunity Act; GSP = the U.S. Generalized System of Preferences; — (em dash) = not applicable.</t>
  </si>
  <si>
    <t>Haiti</t>
  </si>
  <si>
    <t>Jamaica</t>
  </si>
  <si>
    <t>Guyana</t>
  </si>
  <si>
    <t>Bahamas</t>
  </si>
  <si>
    <t>Belize</t>
  </si>
  <si>
    <t>Grenada</t>
  </si>
  <si>
    <t>Barbados</t>
  </si>
  <si>
    <t>Aruba</t>
  </si>
  <si>
    <t>Dominica</t>
  </si>
  <si>
    <t>Total U.S. imports for consumption under CBERA/CBTPA</t>
  </si>
  <si>
    <t>Methanol (methyl alcohol)</t>
  </si>
  <si>
    <t>T-shirts, singlets, tank tops and similar garments of cotton, knitted or crocheted</t>
  </si>
  <si>
    <t>Polystyrene, expandable, in primary forms</t>
  </si>
  <si>
    <t>Yams (dioscorea spp.), fresh, chilled, frozen or dried</t>
  </si>
  <si>
    <t>0714.30</t>
  </si>
  <si>
    <t>Sweaters, pullovers, sweatshirts, vests and similar articles of cotton, knitted or crocheted</t>
  </si>
  <si>
    <t>Vegetables and mixtures of vegetables prepared or preserved otherwise than by vinegar, acetic acid or sugar, not frozen</t>
  </si>
  <si>
    <t>Waters, including mineral waters and aerated waters, sweetened or flavored</t>
  </si>
  <si>
    <t>Melamine</t>
  </si>
  <si>
    <t>Imports that claimed CBERA preferences, excluding CBTPA</t>
  </si>
  <si>
    <t>Imports that claimed CBTPA preferences</t>
  </si>
  <si>
    <t>Imports that claimed Haiti HOPE I/HOPE II/HELP Act preferences</t>
  </si>
  <si>
    <t>Total Imports that claimed CBERA, CBTPA, and HOPE I/HOPE II/HELP preferences</t>
  </si>
  <si>
    <t>Total imports from CBTPA/CBERA beneficiaries</t>
  </si>
  <si>
    <t>Total U.S. imports for consumption under Haiti/HOPE</t>
  </si>
  <si>
    <t>Hats and other headgear, knitted or crocheted, or made up from lace, felt or other textile fabric, in the piece (but not in strips); hairnets</t>
  </si>
  <si>
    <t>Total U.S. imports for consumption under Haiti HOPE I/HOPE II/HELP Act</t>
  </si>
  <si>
    <t>In millions of dollars and percentages. CBERA = the Caribbean Basin Economic Recovery Act; CBTPA = the Caribbean Basin Trade Partnership; HOPE = the Haitian Hemispheric Opportunity through Partnership Encouragement Act of 2006 and of 2008; HELP = the Haiti Economic Lift Program of 2010.</t>
  </si>
  <si>
    <t>Imports that claimed CBERA/CBTPA preferences</t>
  </si>
  <si>
    <t>Total Imports that claimed CBERA/CBTPA/Haiti HOPE I/HOPE II/HELP ACT preferences</t>
  </si>
  <si>
    <t>Total imports of textile and apparel from Haiti</t>
  </si>
  <si>
    <t>Nepal</t>
  </si>
  <si>
    <t>Total U.S. imports for consumption under Nepal Trade Preference Program</t>
  </si>
  <si>
    <t>Shawls, scarves, mufflers, mantillas, veils and the like of wool or fine animal hair, not knitted or crocheted</t>
  </si>
  <si>
    <t>Articles normally carried in the pocket or handbag, with outer surface of sheeting of plastics or of textile materials</t>
  </si>
  <si>
    <t>Carpets and other textile floor coverings, knotted (whether or not made-up), of wool or fine animal hair</t>
  </si>
  <si>
    <t>Gloves, mittens and mitts, not knitted or crocheted</t>
  </si>
  <si>
    <t>Total U.S. imports for consumption under Nepal</t>
  </si>
  <si>
    <t>Imports that claimed NTPP preferences</t>
  </si>
  <si>
    <t>Imports that claimed GSP preferences</t>
  </si>
  <si>
    <t>Total imports that claimed NTPP or GSP preferences</t>
  </si>
  <si>
    <t>Total imports from Nepal</t>
  </si>
  <si>
    <t>In billions of dollars</t>
  </si>
  <si>
    <t>World Trade Flow</t>
  </si>
  <si>
    <t>2020 (billion $)</t>
  </si>
  <si>
    <t>2021 (billion $)</t>
  </si>
  <si>
    <t>2022 (billion $)</t>
  </si>
  <si>
    <t>2023 (billion $)</t>
  </si>
  <si>
    <t>Total exports of merchandise</t>
  </si>
  <si>
    <t>General imports of merchandise</t>
  </si>
  <si>
    <t>Trade balance of merchandise</t>
  </si>
  <si>
    <t>Total exports of service</t>
  </si>
  <si>
    <t>Trade balance of service</t>
  </si>
  <si>
    <t>In billions of dollars. The European Union does not include the United Kingdom.</t>
  </si>
  <si>
    <t>EU Trade Flow</t>
  </si>
  <si>
    <t>In billions of dollars.</t>
  </si>
  <si>
    <t>China Trade Flow</t>
  </si>
  <si>
    <t>Canada Trade Flow</t>
  </si>
  <si>
    <t>Mexico Trade Flow</t>
  </si>
  <si>
    <t>Japan Trade Flow</t>
  </si>
  <si>
    <t>India Trade Flow</t>
  </si>
  <si>
    <t>United Kingdom Trade Flow</t>
  </si>
  <si>
    <t>2022 Value (billion $)</t>
  </si>
  <si>
    <t>2023 Value (billion $)</t>
  </si>
  <si>
    <t>2022 Share (%)</t>
  </si>
  <si>
    <t>2023 Share (%)</t>
  </si>
  <si>
    <t>All other sectors</t>
  </si>
  <si>
    <t>Category-Year</t>
  </si>
  <si>
    <t>Q1 (billion $)</t>
  </si>
  <si>
    <t>Q2 (billion $)</t>
  </si>
  <si>
    <t>Q3 (billion $)</t>
  </si>
  <si>
    <t>Q4 (billion $)</t>
  </si>
  <si>
    <t>Exports-2023</t>
  </si>
  <si>
    <t>Imports-2023</t>
  </si>
  <si>
    <t>In thousands of dollars and percentages. — (em dash) = not applicable; n.e.s.o.i. = not elsewhere specified or included; HOPE = the Haitian Hemispheric Opportunity through Partnership Encouragement Act of 2006 and of 2008; HELP = the Haiti Economic Lift Program of 2010.</t>
  </si>
  <si>
    <t>In thousands of dollars and percentages. — (em dash) = not applicable; HOPE = the Haitian Hemispheric Opportunity through Partnership Encouragement Act of 2006 and of 2008; HELP = the Haiti Economic Lift Program of 2010.</t>
  </si>
  <si>
    <t>In millions of dollars and percentages. NTPP = Nepal Trade Preference Program; GSP = the U.S. Generalized System of Preferences.</t>
  </si>
  <si>
    <t>In millions of dollars and percentages. — (em dash) = not applicable; NTPP = Nepal Trade Preference Program; GSP = the U.S. Generalized System of Preferences.</t>
  </si>
  <si>
    <t>In thousands of dollars and percentages. — (em dash) = not applicable; n.e.s.o.i. = not elsewhere specified or included; CBERA = the Caribbean Basin Economic Recovery Act; CBTPA = the Caribbean Basin Trade Partnership Act.</t>
  </si>
  <si>
    <t>In thousands of dollars and percentages. — (em dash) = not applicable; CBERA = the Caribbean Basin Economic Recovery Act; CBTPA = the Caribbean Basin Trade Partnership Act.</t>
  </si>
  <si>
    <t>In percentages and percentage points. — (em dash) = not applicable; LDBDC = least-developed beneficiary developing country.</t>
  </si>
  <si>
    <t>In millions of dollars and percentages. LDBDC = least-developed beneficiary developing country.</t>
  </si>
  <si>
    <t>In percentages and percentage points. — (em dash) = not applicable; CBERA = the Caribbean Basin Economic Recovery Act; CBTPA = the Caribbean Basin Trade Partnership; HOPE = the Haitian Hemispheric Opportunity through Partnership Encouragement Act of 2006 and of 2008; HELP = the Haiti Economic Lift Program of 2010.</t>
  </si>
  <si>
    <t>Total U.S. imports for consumption under AGOA</t>
  </si>
  <si>
    <t>In thousands of dollars and percentages. GSP = Generalized System of Preferences; — (em dash) = not applicable; n.c. = not calculable.</t>
  </si>
  <si>
    <t>In thousands of dollars and percentages. GSP = Generalized System of Preferences; — (em dash) = not applicable; n.e.s.o.i. = not elsewhere specified or included; cc = cubic centimeters.</t>
  </si>
  <si>
    <t>Tab Link</t>
  </si>
  <si>
    <t>Interactive Figure: U.S. Merchandise and Services Trade and Trade Balance</t>
  </si>
  <si>
    <t>Interactive Tables: Trade and Other Data Tables</t>
  </si>
  <si>
    <t>Return to Table of Contents</t>
  </si>
  <si>
    <t>AD-CVD</t>
  </si>
  <si>
    <t>Section 337</t>
  </si>
  <si>
    <t>WTO</t>
  </si>
  <si>
    <t>Black/White</t>
  </si>
  <si>
    <t>AD/CVD</t>
  </si>
  <si>
    <t>USITC investigation number</t>
  </si>
  <si>
    <t>Product</t>
  </si>
  <si>
    <t>Economy of origin</t>
  </si>
  <si>
    <t>Date of institution</t>
  </si>
  <si>
    <t>USITC prelim</t>
  </si>
  <si>
    <t>ITA prelim</t>
  </si>
  <si>
    <t>ITA final</t>
  </si>
  <si>
    <t>USITC final</t>
  </si>
  <si>
    <t>Date of final action</t>
  </si>
  <si>
    <t>Pentafluoroethane (R-125)</t>
  </si>
  <si>
    <t>A</t>
  </si>
  <si>
    <t>Russia</t>
  </si>
  <si>
    <t>Walk-behind Snow Throwers</t>
  </si>
  <si>
    <t>Organic Soybean Meal</t>
  </si>
  <si>
    <t>Raw Honey</t>
  </si>
  <si>
    <t>T</t>
  </si>
  <si>
    <t>N</t>
  </si>
  <si>
    <t>Trinidad and Tobago</t>
  </si>
  <si>
    <t>Czechia</t>
  </si>
  <si>
    <t>P or NA</t>
  </si>
  <si>
    <t>Lemon Juice</t>
  </si>
  <si>
    <t>Steel Nails</t>
  </si>
  <si>
    <t>Turkey</t>
  </si>
  <si>
    <t>Barium Chloride</t>
  </si>
  <si>
    <t>Sodium Nitrite</t>
  </si>
  <si>
    <t>Preserved Mushrooms</t>
  </si>
  <si>
    <t>Poland</t>
  </si>
  <si>
    <t>Spain</t>
  </si>
  <si>
    <t>White Grape Juice Concentrate</t>
  </si>
  <si>
    <t>Paper File Folders</t>
  </si>
  <si>
    <t>731-TA-1597</t>
  </si>
  <si>
    <t>Gas Powered Pressure Washers</t>
  </si>
  <si>
    <t>731-TA-1598</t>
  </si>
  <si>
    <t>ID.88-ID.95</t>
  </si>
  <si>
    <t>ID.96-ID.97</t>
  </si>
  <si>
    <t>ID.98-ID.99</t>
  </si>
  <si>
    <t>ID.84-ID.86</t>
  </si>
  <si>
    <t>ID.87</t>
  </si>
  <si>
    <t>Table(s) Included</t>
  </si>
  <si>
    <t>Interactive Dashboard: Interactive Figure: Share of U.S. Merchandise Trade by Sector</t>
  </si>
  <si>
    <t>Interactive Dashboard: Interactive Figure: Quarterly U.S. Merchandise and Services Trade</t>
  </si>
  <si>
    <t>Economy</t>
  </si>
  <si>
    <t>Commodity</t>
  </si>
  <si>
    <t>Effective date of original action</t>
  </si>
  <si>
    <t>Biodiesel</t>
  </si>
  <si>
    <t>Prestressed Concrete Steel Wire Strand</t>
  </si>
  <si>
    <t>Granular Polytetrafluoroethylene Resin</t>
  </si>
  <si>
    <t>Armenia</t>
  </si>
  <si>
    <t>Aluminum Foil</t>
  </si>
  <si>
    <t>Austria</t>
  </si>
  <si>
    <t>Strontium Chromate</t>
  </si>
  <si>
    <t>Bahrain</t>
  </si>
  <si>
    <t>Common Alloy Aluminum Sheet</t>
  </si>
  <si>
    <t>Belarus</t>
  </si>
  <si>
    <t>Acetone</t>
  </si>
  <si>
    <t>Bosnia and Herzegovina</t>
  </si>
  <si>
    <t xml:space="preserve">Mattresses </t>
  </si>
  <si>
    <t>Large Diameter Welded Pipe</t>
  </si>
  <si>
    <t>Utility Scale Wind Towers</t>
  </si>
  <si>
    <t>Chile</t>
  </si>
  <si>
    <t>Chloropicrin</t>
  </si>
  <si>
    <t>Silicomanganese</t>
  </si>
  <si>
    <t>Glycine</t>
  </si>
  <si>
    <t>Persulfates</t>
  </si>
  <si>
    <t>Honey</t>
  </si>
  <si>
    <t>Ferrovanadium</t>
  </si>
  <si>
    <t>Magnesium</t>
  </si>
  <si>
    <t>Steel nails</t>
  </si>
  <si>
    <t>Coated paper suitable for high-quality print graphics using sheet-fed presses</t>
  </si>
  <si>
    <t>Biaxial Integral Geogrid Products</t>
  </si>
  <si>
    <t>Ammonium Sulfate</t>
  </si>
  <si>
    <t>Amorphous Silica Fabric</t>
  </si>
  <si>
    <t>Stainless Steel Sheet and Strip</t>
  </si>
  <si>
    <t>1,1,1,2 Tetrafluoroethane (R-134a)</t>
  </si>
  <si>
    <t>1-Hydroxyethylidene-1, 1-Diphosphonic Acid (HEDP)</t>
  </si>
  <si>
    <t>Hardwood Plywood Products</t>
  </si>
  <si>
    <t>Carton-Closing Staples</t>
  </si>
  <si>
    <t>Tool Chests and Cabinets</t>
  </si>
  <si>
    <t>Cold-Drawn Mechanical Tubing of Carbon and Alloy Steel</t>
  </si>
  <si>
    <t>Fine Denier Polyester Staple Fiber</t>
  </si>
  <si>
    <t>Stainless Steel Flanges</t>
  </si>
  <si>
    <t>Cast Iron Soil Pipe Fittings</t>
  </si>
  <si>
    <t>Sodium Gluconate</t>
  </si>
  <si>
    <t>Forged Steel Fittings</t>
  </si>
  <si>
    <t>Truck and Bus Tires</t>
  </si>
  <si>
    <t>Rubber Bands</t>
  </si>
  <si>
    <t>Plastic Decorative Ribbon</t>
  </si>
  <si>
    <t>Cast Iron Soil Pipe</t>
  </si>
  <si>
    <t>Steel Wheels</t>
  </si>
  <si>
    <t>Quartz</t>
  </si>
  <si>
    <t>Steel Propane Cylinders</t>
  </si>
  <si>
    <t>Steel Trailer Wheels</t>
  </si>
  <si>
    <t>Steel Racks</t>
  </si>
  <si>
    <t>Vertical Metal File Cabinets</t>
  </si>
  <si>
    <t>Refillable Stainless Steel Kegs</t>
  </si>
  <si>
    <t>Mattresses</t>
  </si>
  <si>
    <t>Aluminum Wire and Cable</t>
  </si>
  <si>
    <t>Polyester Textured Yarn</t>
  </si>
  <si>
    <t>Carbon and Alloy Steel Threaded Rod</t>
  </si>
  <si>
    <t>Wooden Cabinets and Vanities</t>
  </si>
  <si>
    <t>Ceramic Tile</t>
  </si>
  <si>
    <t>Certain Collated Steel Staples</t>
  </si>
  <si>
    <t>Wood Mouldings and Millwork Products</t>
  </si>
  <si>
    <t>Large Vertical Shaft Engines</t>
  </si>
  <si>
    <t>Difluoromethane (R-32)</t>
  </si>
  <si>
    <t>Corrosion Inhibitors</t>
  </si>
  <si>
    <t>Twist Ties</t>
  </si>
  <si>
    <t>Small Vertical Shaft Engines</t>
  </si>
  <si>
    <t>Non-Refillable Steel Cylinders</t>
  </si>
  <si>
    <t>Chassis and Subassemblies</t>
  </si>
  <si>
    <t>Metal Lockers</t>
  </si>
  <si>
    <t>Mobile Access Equipment</t>
  </si>
  <si>
    <t>Croatia</t>
  </si>
  <si>
    <t>Seamless Carbon and Alloy Steel Standard, Line, and Pressure Pipe</t>
  </si>
  <si>
    <t>Thermal Paper</t>
  </si>
  <si>
    <t>Greece</t>
  </si>
  <si>
    <t>Iceland</t>
  </si>
  <si>
    <t>Finished Carbon Steel Flanges</t>
  </si>
  <si>
    <t>Quartz Surface Products</t>
  </si>
  <si>
    <t>Iran</t>
  </si>
  <si>
    <t>Pasta</t>
  </si>
  <si>
    <t>Steel Concrete Reinforcing Bar</t>
  </si>
  <si>
    <t>Latvia</t>
  </si>
  <si>
    <t>Malaysia</t>
  </si>
  <si>
    <t>Moldova</t>
  </si>
  <si>
    <t>Oman</t>
  </si>
  <si>
    <t>Portugal</t>
  </si>
  <si>
    <t>Uranium (suspended)</t>
  </si>
  <si>
    <t>Oil Country Tubular Goods</t>
  </si>
  <si>
    <t>Saudi Arabia</t>
  </si>
  <si>
    <t>Slovenia</t>
  </si>
  <si>
    <t>Dioctyl Terephthalate (DOTP)</t>
  </si>
  <si>
    <t>Low Melt Polyester Staple Fiber</t>
  </si>
  <si>
    <t>Passenger Vehicle and Light Truck Tires</t>
  </si>
  <si>
    <t>Ripe Olives</t>
  </si>
  <si>
    <t>Sweden</t>
  </si>
  <si>
    <t>United Arab Emirates</t>
  </si>
  <si>
    <t>Venezuela</t>
  </si>
  <si>
    <t>Laminated Woven Sacks</t>
  </si>
  <si>
    <t>Seamless Refined Copper Pipe and Tube</t>
  </si>
  <si>
    <t>Source: U.S. International Trade Commission.</t>
  </si>
  <si>
    <t>The completion date shown is the date of the USITC notification of the USDOC, except in the case of a revocation where the date shown is the date of the ITA’s Federal Register notice.</t>
  </si>
  <si>
    <t>Action</t>
  </si>
  <si>
    <t>Completion date</t>
  </si>
  <si>
    <t>701-528</t>
  </si>
  <si>
    <t>Uncoated Paper</t>
  </si>
  <si>
    <t>Continued</t>
  </si>
  <si>
    <t>701-529</t>
  </si>
  <si>
    <t>731-1264</t>
  </si>
  <si>
    <t>731-1265</t>
  </si>
  <si>
    <t>731-1266</t>
  </si>
  <si>
    <t>731-1267</t>
  </si>
  <si>
    <t>731-1268</t>
  </si>
  <si>
    <t>731-1319</t>
  </si>
  <si>
    <t>Carbon And Alloy Steel Cut-To-Length Plate</t>
  </si>
  <si>
    <t>Revoked</t>
  </si>
  <si>
    <t>731-308</t>
  </si>
  <si>
    <t>Carbon Steel Butt-Weld Pipe Fittings</t>
  </si>
  <si>
    <t>731-309</t>
  </si>
  <si>
    <t>731-310</t>
  </si>
  <si>
    <t>731-520</t>
  </si>
  <si>
    <t>731-521</t>
  </si>
  <si>
    <t>731-1279</t>
  </si>
  <si>
    <t>Hydrofluorocarbon Blends and Components</t>
  </si>
  <si>
    <t>731-771</t>
  </si>
  <si>
    <t>Stainless Steel Wire Rod</t>
  </si>
  <si>
    <t>731-772</t>
  </si>
  <si>
    <t>731-775</t>
  </si>
  <si>
    <t>701-467</t>
  </si>
  <si>
    <t>Narrow Woven Ribbons with Woven Selvedge</t>
  </si>
  <si>
    <t>731-1164</t>
  </si>
  <si>
    <t>731-1165</t>
  </si>
  <si>
    <t>701-539</t>
  </si>
  <si>
    <t>Heavy-Walled Rectangular Welded Carbon Steel Pipes and Tubes</t>
  </si>
  <si>
    <t>731-1280</t>
  </si>
  <si>
    <t>731-1281</t>
  </si>
  <si>
    <t>731-1282</t>
  </si>
  <si>
    <t>731-1273</t>
  </si>
  <si>
    <t>Polyethylene Terephthalate Resin</t>
  </si>
  <si>
    <t>731-1270</t>
  </si>
  <si>
    <t>731-1271</t>
  </si>
  <si>
    <t>731-1272</t>
  </si>
  <si>
    <t>701-531</t>
  </si>
  <si>
    <t>701-532</t>
  </si>
  <si>
    <t>701-548</t>
  </si>
  <si>
    <t>Welded Stainless Steel Pressure Pipe</t>
  </si>
  <si>
    <t>731-1298</t>
  </si>
  <si>
    <t>701-318</t>
  </si>
  <si>
    <t>Sulfanilic Acid</t>
  </si>
  <si>
    <t>731-538</t>
  </si>
  <si>
    <t>731-561</t>
  </si>
  <si>
    <t>731-1174</t>
  </si>
  <si>
    <t>731-1175</t>
  </si>
  <si>
    <t>701-249</t>
  </si>
  <si>
    <t>Iron Construction Castings</t>
  </si>
  <si>
    <t>731-262</t>
  </si>
  <si>
    <t>731-263</t>
  </si>
  <si>
    <t>731-265</t>
  </si>
  <si>
    <t>731-TA-457-A-D</t>
  </si>
  <si>
    <t>Heavy forged hand tools</t>
  </si>
  <si>
    <t>731-624</t>
  </si>
  <si>
    <t>Helical Spring Lock Washers</t>
  </si>
  <si>
    <t>731-625</t>
  </si>
  <si>
    <t>701-TA-470</t>
  </si>
  <si>
    <t>701-TA-471</t>
  </si>
  <si>
    <t>731-TA-1169</t>
  </si>
  <si>
    <t>731-TA-1170</t>
  </si>
  <si>
    <t>701-379</t>
  </si>
  <si>
    <t>Stainless Steel Plate</t>
  </si>
  <si>
    <t>731-788</t>
  </si>
  <si>
    <t>731-792</t>
  </si>
  <si>
    <t>731-793</t>
  </si>
  <si>
    <t>701-534</t>
  </si>
  <si>
    <t>Certain Corrosion-Resistant Steel Products</t>
  </si>
  <si>
    <t>701-535</t>
  </si>
  <si>
    <t>701-536</t>
  </si>
  <si>
    <t>701-537</t>
  </si>
  <si>
    <t>731-1274</t>
  </si>
  <si>
    <t>731-1275</t>
  </si>
  <si>
    <t>731-1276</t>
  </si>
  <si>
    <t>731-1277</t>
  </si>
  <si>
    <t>731-1278</t>
  </si>
  <si>
    <t>731-TA-825</t>
  </si>
  <si>
    <t>Polyester Staple Fiber</t>
  </si>
  <si>
    <t>731-TA-826</t>
  </si>
  <si>
    <t>731-1283</t>
  </si>
  <si>
    <t>Cold-Rolled Steel Flat Products</t>
  </si>
  <si>
    <t>731-1284</t>
  </si>
  <si>
    <t>731-1285</t>
  </si>
  <si>
    <t>731-1286</t>
  </si>
  <si>
    <t>731-1287</t>
  </si>
  <si>
    <t>731-1290</t>
  </si>
  <si>
    <t>701-540</t>
  </si>
  <si>
    <t>701-541</t>
  </si>
  <si>
    <t>701-542</t>
  </si>
  <si>
    <t>701-543</t>
  </si>
  <si>
    <t>731-TA-1306</t>
  </si>
  <si>
    <t>Large residential Washers</t>
  </si>
  <si>
    <t>731-1105</t>
  </si>
  <si>
    <t>731-718</t>
  </si>
  <si>
    <t>731-1058</t>
  </si>
  <si>
    <t>Wooden bedroom Furniture</t>
  </si>
  <si>
    <t>701-545</t>
  </si>
  <si>
    <t>Hot-Rolled Steel Flat Products</t>
  </si>
  <si>
    <t>731-808</t>
  </si>
  <si>
    <t>Hot-Rolled Flat-Rolled Carbon-Quality Steel Products</t>
  </si>
  <si>
    <t>701-546</t>
  </si>
  <si>
    <t>731-1291</t>
  </si>
  <si>
    <t>731-1292</t>
  </si>
  <si>
    <t>731-1293</t>
  </si>
  <si>
    <t>731-1294</t>
  </si>
  <si>
    <t>731-1295</t>
  </si>
  <si>
    <t>731-1296</t>
  </si>
  <si>
    <t>731-1297</t>
  </si>
  <si>
    <t>731-TA-1310</t>
  </si>
  <si>
    <t>701-TA-555</t>
  </si>
  <si>
    <t>731-TA-1309</t>
  </si>
  <si>
    <t>701-TA-554</t>
  </si>
  <si>
    <t>Biaxial integral Geogrid products</t>
  </si>
  <si>
    <t>731-TA-1091</t>
  </si>
  <si>
    <t>Artists’ Canvas</t>
  </si>
  <si>
    <t>701-475</t>
  </si>
  <si>
    <t>Aluminum Extrusions</t>
  </si>
  <si>
    <t>731-1177</t>
  </si>
  <si>
    <t>701-557</t>
  </si>
  <si>
    <t>731-1312</t>
  </si>
  <si>
    <t>731-1314</t>
  </si>
  <si>
    <t>Phosphor Copper</t>
  </si>
  <si>
    <t>731-1313</t>
  </si>
  <si>
    <t>1,1,1,2 - Tetrafluoroethane (R-134a)</t>
  </si>
  <si>
    <t>701-563</t>
  </si>
  <si>
    <t>731-1331</t>
  </si>
  <si>
    <t>731-1332</t>
  </si>
  <si>
    <t>731-1333</t>
  </si>
  <si>
    <t>731-1315</t>
  </si>
  <si>
    <t>701-558</t>
  </si>
  <si>
    <t>1-Hydroxyethylidene-1, 1-Diphosphonic Acid</t>
  </si>
  <si>
    <t>731-1316</t>
  </si>
  <si>
    <t>731-1186</t>
  </si>
  <si>
    <t>Stilbenic Optical Brightening Agents</t>
  </si>
  <si>
    <t>731-1187</t>
  </si>
  <si>
    <t>701-480</t>
  </si>
  <si>
    <t>High Pressure Steel Cylinders</t>
  </si>
  <si>
    <t>731-1188</t>
  </si>
  <si>
    <t>731-540</t>
  </si>
  <si>
    <t>Welded Stainless Steel Pipe</t>
  </si>
  <si>
    <t>731-541</t>
  </si>
  <si>
    <t>731-1299</t>
  </si>
  <si>
    <t>Circular Welded Carbon-Quality Steel Pipe</t>
  </si>
  <si>
    <t>731-1300</t>
  </si>
  <si>
    <t>731-1302</t>
  </si>
  <si>
    <t>731-1082</t>
  </si>
  <si>
    <t>Chlorinated Isocyanurates</t>
  </si>
  <si>
    <t>731-1083</t>
  </si>
  <si>
    <t>731-638</t>
  </si>
  <si>
    <t>ID.78-ID.83</t>
  </si>
  <si>
    <t>701-684</t>
  </si>
  <si>
    <t>Mobile Access Equipment and Subassemblies</t>
  </si>
  <si>
    <t>Carbon and Alloy Steel Wire Rod</t>
  </si>
  <si>
    <t>Korea</t>
  </si>
  <si>
    <t>Standard Steel Welded Wire Mesh</t>
  </si>
  <si>
    <t>Morocco</t>
  </si>
  <si>
    <t>Table ID.83: Reviews of existing antidumping and countervailing duty orders and suspended investigations completed in 2023, by date of completion.</t>
  </si>
  <si>
    <t>The 'Economy' column lists the economy of the foreign respondents named in the original notice of institution of investigation and may thus not reflect the remaining respondents at the time of the final decision or during any ancillary proceeding.</t>
  </si>
  <si>
    <t>Investigation number</t>
  </si>
  <si>
    <t>Article</t>
  </si>
  <si>
    <t>Commission determination</t>
  </si>
  <si>
    <t>Taiwan, China</t>
  </si>
  <si>
    <t>337-TA-1194</t>
  </si>
  <si>
    <t>No foreign respondents</t>
  </si>
  <si>
    <t>One related (ancillary) bond return proceeding; bond return granted.</t>
  </si>
  <si>
    <t>Certain movable barrier operator systems and components thereof</t>
  </si>
  <si>
    <t>One related (ancillary) enforcement proceeding; terminated based on a settlement agreement.</t>
  </si>
  <si>
    <t>One related (ancillary) rescission proceeding; remedial orders rescinded.</t>
  </si>
  <si>
    <t>337-TA-1252</t>
  </si>
  <si>
    <t>Hong Kong</t>
  </si>
  <si>
    <t>337-TA-1259</t>
  </si>
  <si>
    <t>China, Taiwan</t>
  </si>
  <si>
    <t>337-TA-1265</t>
  </si>
  <si>
    <t>Certain fitness devices, streaming components thereof, and systems containing same</t>
  </si>
  <si>
    <t>337-TA-1270</t>
  </si>
  <si>
    <t>Certain casual footwear and packaging thereof</t>
  </si>
  <si>
    <t>China, Hong Kong</t>
  </si>
  <si>
    <t>Terminated based on a finding of no violation.</t>
  </si>
  <si>
    <t>337-TA-1276</t>
  </si>
  <si>
    <t>Certain light-based physiological measurement devices and components thereof</t>
  </si>
  <si>
    <t>337-TA-1278</t>
  </si>
  <si>
    <t>Certain radio frequency transmission devices and components thereof</t>
  </si>
  <si>
    <t>337-TA-1286</t>
  </si>
  <si>
    <t>Certain oil-vaping cartridges, components thereof, and products containing the same</t>
  </si>
  <si>
    <t>China, Hong Kong, Canada</t>
  </si>
  <si>
    <t>337-TA-1290</t>
  </si>
  <si>
    <t>Certain refrigerator water filtration devices and components thereof</t>
  </si>
  <si>
    <t>337-TA-1293</t>
  </si>
  <si>
    <t>Certain automated put walls and automated storage and retrieval systems, associated vehicles, associated control software, and component parts thereof</t>
  </si>
  <si>
    <t>Terminated based on a settlement agreement.</t>
  </si>
  <si>
    <t>Certain cellular base station communication equipment, components thereof, and products containing same</t>
  </si>
  <si>
    <t>337-TA-1304</t>
  </si>
  <si>
    <t>Certain wet dry surface cleaning devices</t>
  </si>
  <si>
    <t>Hong Kong, China</t>
  </si>
  <si>
    <t>337-TA-1311</t>
  </si>
  <si>
    <t>Certain centrifuge utility platform and falling film evaporator systems and components thereof</t>
  </si>
  <si>
    <t>Terminated based on withdrawal of the complaint.</t>
  </si>
  <si>
    <t>Certain video processing devices and products containing the same</t>
  </si>
  <si>
    <t>Taiwan, Hong Kong</t>
  </si>
  <si>
    <t>Israel</t>
  </si>
  <si>
    <t>Certain pillows and seat cushions, components thereof, and packaging thereof</t>
  </si>
  <si>
    <t>South Korea, China</t>
  </si>
  <si>
    <t>South Korea, Taiwan</t>
  </si>
  <si>
    <t>Certain smart televisions</t>
  </si>
  <si>
    <t>337-TA-1354</t>
  </si>
  <si>
    <t>Certain universal golf club shaft and golf club head connection adaptors, certain components thereof, and products containing the same</t>
  </si>
  <si>
    <t>Terminated based on an arbitration agreement.</t>
  </si>
  <si>
    <t>ALJ = Administrative Law Judge. The ‘Economy’ column lists the economy of the foreign respondents named in the original notice of institution of investigation and may thus not reflect the remaining respondents at the time of the final decision or during any ancillary proceeding. The ‘Investigation status’ column refers to the presiding administrative law judge as “ALJ.”</t>
  </si>
  <si>
    <t>337-TA-1118</t>
  </si>
  <si>
    <t>337-TA-1232</t>
  </si>
  <si>
    <t>Certain chocolate milk powder and packaging thereof</t>
  </si>
  <si>
    <t>One related (ancillary) declassification proceeding; pending before the ALJ.</t>
  </si>
  <si>
    <t>337-TA-1291</t>
  </si>
  <si>
    <t>Certain replacement automotive lamps</t>
  </si>
  <si>
    <t>Pending before the Commission.</t>
  </si>
  <si>
    <t>337-TA-1292</t>
  </si>
  <si>
    <t>Certain replacement automotive lamps (II)</t>
  </si>
  <si>
    <t>337-TA-1313</t>
  </si>
  <si>
    <t>Certain botulinum toxin products and processes for manufacturing or relating to same</t>
  </si>
  <si>
    <t>South Korea, Austria</t>
  </si>
  <si>
    <t>Pending before the ALJ.</t>
  </si>
  <si>
    <t>337-TA-1318</t>
  </si>
  <si>
    <t>Certain graphics systems, components thereof, and digital televisions containing the same</t>
  </si>
  <si>
    <t>China, Hong Kong, Mexico, Vietnam, Taiwan</t>
  </si>
  <si>
    <t>337-TA-1325</t>
  </si>
  <si>
    <t>Certain soft projectile launching devices, components thereof, ammunition, and products containing same</t>
  </si>
  <si>
    <t>337-TA-1329</t>
  </si>
  <si>
    <t>Certain audio players and components thereof (I)</t>
  </si>
  <si>
    <t>337-TA-1331</t>
  </si>
  <si>
    <t>Certain outdoor and semi-outdoor electronic displays, products containing same, and components thereof</t>
  </si>
  <si>
    <t>South Korea, Australia</t>
  </si>
  <si>
    <t>337-TA-1334</t>
  </si>
  <si>
    <t>Certain raised garden beds and components thereof</t>
  </si>
  <si>
    <t>337-TA-1335</t>
  </si>
  <si>
    <t>Certain integrated circuits, mobile devices containing the same, and components thereof</t>
  </si>
  <si>
    <t>337-TA-1341</t>
  </si>
  <si>
    <t>337-TA-1343</t>
  </si>
  <si>
    <t>Certain video processing devices and components thereof</t>
  </si>
  <si>
    <t>337-TA-1344</t>
  </si>
  <si>
    <t>Certain bio-layer interferometers and components thereof</t>
  </si>
  <si>
    <t>337-TA-1346</t>
  </si>
  <si>
    <t>337-TA-1349</t>
  </si>
  <si>
    <t>337-TA-1350</t>
  </si>
  <si>
    <t>Certain integrated circuits, components thereof, and products containing the same</t>
  </si>
  <si>
    <t>337-TA-1351</t>
  </si>
  <si>
    <t>Certain active matrix organic light-emitting diode display panels and modules for mobile devices, and components thereof</t>
  </si>
  <si>
    <t>337-TA-1352</t>
  </si>
  <si>
    <t>Certain selective thyroid hormone receptor beta-agonists, processes for manufacturing or relating to same, and products containing same</t>
  </si>
  <si>
    <t>337-TA-1353</t>
  </si>
  <si>
    <t>Certain pick-up truck folding bed cover systems and components thereof (III)</t>
  </si>
  <si>
    <t>337-TA-1355</t>
  </si>
  <si>
    <t>Certain compact wallets and components thereof</t>
  </si>
  <si>
    <t>337-TA-1356</t>
  </si>
  <si>
    <t>Certain dermatological treatment devices and components thereof</t>
  </si>
  <si>
    <t>South Korea, Israel</t>
  </si>
  <si>
    <t>337-TA-1359</t>
  </si>
  <si>
    <t>Certain portable battery jump starters and components thereof (II)</t>
  </si>
  <si>
    <t>337-TA-1360</t>
  </si>
  <si>
    <t>Certain portable battery jump starters and components thereof (III)</t>
  </si>
  <si>
    <t>337-TA-1361</t>
  </si>
  <si>
    <t>Certain Wi-Fi routers, Wi-Fi devices, mesh Wi-Fi network devices, and hardware and software components thereof</t>
  </si>
  <si>
    <t>337-TA-1362</t>
  </si>
  <si>
    <t>Certain liquid transfer devices with an integral vial adapter</t>
  </si>
  <si>
    <t>337-TA-1364</t>
  </si>
  <si>
    <t>Certain blood flow restriction devices with rotatable windlasses and components thereof</t>
  </si>
  <si>
    <t>China, Canada</t>
  </si>
  <si>
    <t>337-TA-1365</t>
  </si>
  <si>
    <t>Certain photovoltaic connectors and components thereof</t>
  </si>
  <si>
    <t>Mexico, Philippines, China</t>
  </si>
  <si>
    <t>337-TA-1366</t>
  </si>
  <si>
    <t>Certain semiconductor devices, and methods of manufacturing same and products containing the same</t>
  </si>
  <si>
    <t>337-TA-1367</t>
  </si>
  <si>
    <t>Certain electronic devices and semiconductor devices having wireless communication capabilities and components thereof</t>
  </si>
  <si>
    <t>Netherlands, Taiwan</t>
  </si>
  <si>
    <t>337-TA-1368</t>
  </si>
  <si>
    <t>Certain vaporizer devices, cartridges used therewith, and components thereof</t>
  </si>
  <si>
    <t>337-TA-1369</t>
  </si>
  <si>
    <t>Certain icemaking machines and components thereof</t>
  </si>
  <si>
    <t>337-TA-1370</t>
  </si>
  <si>
    <t>Certain power converter modules and computing systems containing the same</t>
  </si>
  <si>
    <t>337-TA-1371</t>
  </si>
  <si>
    <t>Certain LED lighting devices, LED power supplies, components thereof, and products containing same</t>
  </si>
  <si>
    <t>337-TA-1372</t>
  </si>
  <si>
    <t>337-TA-1373</t>
  </si>
  <si>
    <t>Certain electronic devices, including smartphones, computers, tablet computers, and components thereof</t>
  </si>
  <si>
    <t>337-TA-1374</t>
  </si>
  <si>
    <t>Certain smart ceiling fans, components thereof, and associated systems and software thereof</t>
  </si>
  <si>
    <t>337-TA-1375</t>
  </si>
  <si>
    <t>Certain mobile phones, components thereof, and products containing same</t>
  </si>
  <si>
    <t>337-TA-1376</t>
  </si>
  <si>
    <t>Certain electronic devices, including mobile phones, tablets, laptops, components thereof, and products containing the same</t>
  </si>
  <si>
    <t>337-TA-1377</t>
  </si>
  <si>
    <t>Certain products containing tirzepatide and products purporting to contain tirzepatide</t>
  </si>
  <si>
    <t>Hong Kong, United Kingdom, Poland, Spain, China</t>
  </si>
  <si>
    <t>337-TA-1378</t>
  </si>
  <si>
    <t>337-TA-1379</t>
  </si>
  <si>
    <t>Certain video capable electronic devices, including computers, streaming devices, televisions, cameras, and components and modules thereof</t>
  </si>
  <si>
    <t>337-TA-1380</t>
  </si>
  <si>
    <t>Certain video capable electronic devices, including computers, streaming devices, televisions, and components and modules thereof</t>
  </si>
  <si>
    <t>337-TA-1381</t>
  </si>
  <si>
    <t>Certain disposable vaporizer devices and components and packaging thereof</t>
  </si>
  <si>
    <t>337-TA-1382</t>
  </si>
  <si>
    <t>Certain electronic computing devices and components thereof</t>
  </si>
  <si>
    <t>337-TA-1383</t>
  </si>
  <si>
    <t>Certain electronic eyewear products and components thereof</t>
  </si>
  <si>
    <t>China, Japan, Israel, Taiwan, Hong Kong, United Kingdom, Italy</t>
  </si>
  <si>
    <t>337-TA-1384</t>
  </si>
  <si>
    <t>Certain passive optical network equipment</t>
  </si>
  <si>
    <t>The ‘Economy’ column lists the economy of the foreign respondents named in the original notice of institution of investigation and may thus not reflect the countries of the respondents covered by an exclusion order. Multiple dates in the 'Date patent expires' column indicate the expiration dates of separate patents within the investigation.</t>
  </si>
  <si>
    <t>Date patent expires</t>
  </si>
  <si>
    <t>337-TA-69</t>
  </si>
  <si>
    <t>Certain airtight cast-iron stoves</t>
  </si>
  <si>
    <t>Taiwan, South Korea</t>
  </si>
  <si>
    <t>Nonpatent</t>
  </si>
  <si>
    <t>337-TA-87</t>
  </si>
  <si>
    <t>Certain coin-operated audio-visual games and components thereof</t>
  </si>
  <si>
    <t>Japan, Taiwan</t>
  </si>
  <si>
    <t>337-TA-105</t>
  </si>
  <si>
    <t>Certain coin-operated audio-visual games and components thereof (namely, Rally-X and Pac-Man)</t>
  </si>
  <si>
    <t>337-TA-112</t>
  </si>
  <si>
    <t>Certain cube puzzles</t>
  </si>
  <si>
    <t>Taiwan, Japan</t>
  </si>
  <si>
    <t>337-TA-114</t>
  </si>
  <si>
    <t>Certain miniature plug-in blade fuses</t>
  </si>
  <si>
    <t>337-TA-118</t>
  </si>
  <si>
    <t>Sneakers with fabric uppers and rubber soles</t>
  </si>
  <si>
    <t>337-TA-137</t>
  </si>
  <si>
    <t>Certain heavy-duty staple gun tackers</t>
  </si>
  <si>
    <t>Taiwan, Hong Kong, South Korea</t>
  </si>
  <si>
    <t>337-TA-152</t>
  </si>
  <si>
    <t>Certain plastic food storage containers</t>
  </si>
  <si>
    <t>Hong Kong, Taiwan</t>
  </si>
  <si>
    <t>337-TA-167</t>
  </si>
  <si>
    <t>Certain single handle faucets</t>
  </si>
  <si>
    <t>337-TA-174</t>
  </si>
  <si>
    <t>Woodworking machines</t>
  </si>
  <si>
    <t>Taiwan, South Africa</t>
  </si>
  <si>
    <t>337-TA-195</t>
  </si>
  <si>
    <t>Certain cloisonne jewelry</t>
  </si>
  <si>
    <t>337-TA-197</t>
  </si>
  <si>
    <t>Certain compound action metal cutting snips and components thereof</t>
  </si>
  <si>
    <t>337-TA-229</t>
  </si>
  <si>
    <t>Certain nut jewelry and parts thereof</t>
  </si>
  <si>
    <t>Philippines, Taiwan</t>
  </si>
  <si>
    <t>337-TA-231</t>
  </si>
  <si>
    <t>Certain soft sculpture dolls, popularly known as “Cabbage Patch Kids,” related literature and packaging therefor</t>
  </si>
  <si>
    <t>337-TA-285</t>
  </si>
  <si>
    <t>Certain chemiluminescent compositions and components thereof and methods of using, and products incorporating, the same</t>
  </si>
  <si>
    <t>337-TA-319</t>
  </si>
  <si>
    <t>Certain automotive fuel caps and radiator caps and related packaging and promotional materials</t>
  </si>
  <si>
    <t>337-TA-321</t>
  </si>
  <si>
    <t>Certain soft drinks and their containers</t>
  </si>
  <si>
    <t>Colombia</t>
  </si>
  <si>
    <t>337-TA-378</t>
  </si>
  <si>
    <t>Certain Asian-style kamaboko fish cakes</t>
  </si>
  <si>
    <t>337-TA-380</t>
  </si>
  <si>
    <t>337-TA-424</t>
  </si>
  <si>
    <t>Certain cigarettes and packaging thereof</t>
  </si>
  <si>
    <t>337-TA-486</t>
  </si>
  <si>
    <t>Certain agricultural tractors, lawn tractors, riding lawnmowers, and components thereof</t>
  </si>
  <si>
    <t>Certain agricultural vehicles and components thereof</t>
  </si>
  <si>
    <t>China, Netherlands, France, Germany, Canada</t>
  </si>
  <si>
    <t>337-TA-494</t>
  </si>
  <si>
    <t>Certain automotive measuring devices, products containing same, and bezels for such devices</t>
  </si>
  <si>
    <t>337-TA-500</t>
  </si>
  <si>
    <t>Certain purple protective gloves</t>
  </si>
  <si>
    <t>337-TA-522</t>
  </si>
  <si>
    <t>Certain ink markers and packaging thereof</t>
  </si>
  <si>
    <t>China, India, South Korea, Hong Kong</t>
  </si>
  <si>
    <t>337-TA-563</t>
  </si>
  <si>
    <t>Certain portable power stations and packaging therefor</t>
  </si>
  <si>
    <t>Certain ink cartridges and components thereof</t>
  </si>
  <si>
    <t>337-TA-575</t>
  </si>
  <si>
    <t>Certain lighters</t>
  </si>
  <si>
    <t>337-TA-582</t>
  </si>
  <si>
    <t>Certain hydraulic excavators and components thereof</t>
  </si>
  <si>
    <t>337-TA-588</t>
  </si>
  <si>
    <t>Certain digital multimeters, and products with multimeter functionality</t>
  </si>
  <si>
    <t>337-TA-615</t>
  </si>
  <si>
    <t>Certain ground fault circuit interrupters and products containing the same</t>
  </si>
  <si>
    <t>337-TA-637</t>
  </si>
  <si>
    <t>Certain hair irons and packaging thereof</t>
  </si>
  <si>
    <t>Singapore, China, Hong Kong</t>
  </si>
  <si>
    <t>337-TA-643</t>
  </si>
  <si>
    <t>Moldova, Belize, Singapore, Ukraine, Kyrgyzstan, Gibraltar, United Kingdom, Switzerland</t>
  </si>
  <si>
    <t>337-TA-678</t>
  </si>
  <si>
    <t>Certain energy drink products</t>
  </si>
  <si>
    <t>337-TA-679</t>
  </si>
  <si>
    <t>Certain products advertised as containing creatine ethyl ester</t>
  </si>
  <si>
    <t>Certain toner cartridges and components thereof</t>
  </si>
  <si>
    <t>337-TA-754</t>
  </si>
  <si>
    <t>Certain handbags, luggage, accessories, and packaging thereof</t>
  </si>
  <si>
    <t>337-TA-763</t>
  </si>
  <si>
    <t>Certain radio control hobby transmitters and receivers and products containing same</t>
  </si>
  <si>
    <t>337-TA-780</t>
  </si>
  <si>
    <t>Certain protective cases and components thereof</t>
  </si>
  <si>
    <t>Certain electric fireplaces, components thereof, manuals for same, certain processes for manufacturing or relating to same and certain products containing same; and Certain electric fireplaces, components thereof, manuals for same, certain processes for manufacturing or relating to same and certain products containing same</t>
  </si>
  <si>
    <t>337-TA-796</t>
  </si>
  <si>
    <t>Certain electronic digital media devices and components thereof</t>
  </si>
  <si>
    <t>Certain cases for portable electronic devices; and Certain cases for portable electronic devices</t>
  </si>
  <si>
    <t>Taiwan, Hong Kong, China</t>
  </si>
  <si>
    <t>337-TA-878</t>
  </si>
  <si>
    <t>Certain electronic devices having placeshifting or display replication functionality and products containing same</t>
  </si>
  <si>
    <t>337-TA-883</t>
  </si>
  <si>
    <t>Certain opaque polymers</t>
  </si>
  <si>
    <t>337-TA-887</t>
  </si>
  <si>
    <t>Certain crawler cranes and components thereof</t>
  </si>
  <si>
    <t>337-TA-895</t>
  </si>
  <si>
    <t>Certain multiple mode outdoor grills and parts thereof</t>
  </si>
  <si>
    <t>337-TA-918</t>
  </si>
  <si>
    <t>China, Hong Kong, Macau</t>
  </si>
  <si>
    <t>337-TA-919</t>
  </si>
  <si>
    <t>Certain archery products and related marketing materials</t>
  </si>
  <si>
    <t>337-TA-923</t>
  </si>
  <si>
    <t>Certain loom kits for creating linked articles</t>
  </si>
  <si>
    <t>337-TA-933</t>
  </si>
  <si>
    <t>Certain stainless steel products, certain processes for manufacturing or relating to same, and certain products containing same</t>
  </si>
  <si>
    <t>India, Germany, Taiwan</t>
  </si>
  <si>
    <t>337-TA-934</t>
  </si>
  <si>
    <t>Certain dental implants</t>
  </si>
  <si>
    <t>337-TA-935</t>
  </si>
  <si>
    <t>Certain footwear products</t>
  </si>
  <si>
    <t>Canada, Italy, China, Australia, Japan</t>
  </si>
  <si>
    <t>337-TA-939</t>
  </si>
  <si>
    <t>Certain three-dimensional cinema systems and components thereof</t>
  </si>
  <si>
    <t>337-TA-945</t>
  </si>
  <si>
    <t>Certain network devices, related software and components thereof (II)</t>
  </si>
  <si>
    <t>337-TA-946</t>
  </si>
  <si>
    <t>Certain electric skin care devices, brushes and chargers therefor, and kits containing same</t>
  </si>
  <si>
    <t>South Korea, Israel, Canada, United Kingdom, China</t>
  </si>
  <si>
    <t>337-TA-975</t>
  </si>
  <si>
    <t>Certain computer cables, chargers, adapters, peripheral devices and packaging containing the same</t>
  </si>
  <si>
    <t>337-TA-977</t>
  </si>
  <si>
    <t>Certain arrowheads with deploying blades and components thereof and packaging therefor</t>
  </si>
  <si>
    <t>337-TA-988</t>
  </si>
  <si>
    <t>Certain pumping bras</t>
  </si>
  <si>
    <t>Certain personal transporters, components thereof, and packaging and manuals therefor; and Certain personal transporters and components thereof</t>
  </si>
  <si>
    <t>337-TA-1015</t>
  </si>
  <si>
    <t>Certain hand dryers and housings for hand dryers</t>
  </si>
  <si>
    <t>United Kingdom, China</t>
  </si>
  <si>
    <t>337-TA-1028</t>
  </si>
  <si>
    <t>Certain mobile device holders and components thereof</t>
  </si>
  <si>
    <t>337-TA-1033</t>
  </si>
  <si>
    <t>Certain arrowheads with arcuate blades and components thereof</t>
  </si>
  <si>
    <t>337-TA-1035</t>
  </si>
  <si>
    <t>Certain liquid crystal eWriters and components thereof</t>
  </si>
  <si>
    <t>337-TA-1044</t>
  </si>
  <si>
    <t>Certain graphics systems, components thereof, and consumer products containing the same</t>
  </si>
  <si>
    <t>337-TA-1053</t>
  </si>
  <si>
    <t>Certain two-way radio equipment and systems, related software and components thereof</t>
  </si>
  <si>
    <t>337-TA-1055</t>
  </si>
  <si>
    <t>Certain mirrors with internal illumination and components thereof</t>
  </si>
  <si>
    <t>337-TA-1056</t>
  </si>
  <si>
    <t>Certain collapsible sockets for mobile electronic devices and components thereof</t>
  </si>
  <si>
    <t>337-TA-1067</t>
  </si>
  <si>
    <t>Certain road milling machines and components thereof</t>
  </si>
  <si>
    <t>Switzerland, Italy</t>
  </si>
  <si>
    <t>337-TA-1074</t>
  </si>
  <si>
    <t>Certain industrial automation systems and components thereof including control systems, controllers, visualization hardware, motion and motor control systems, networking equipment, safety devices, and power supplies</t>
  </si>
  <si>
    <t>337-TA-1084</t>
  </si>
  <si>
    <t>Certain insulated beverage containers, components, labels, and packaging material thereof</t>
  </si>
  <si>
    <t>337-TA-1086</t>
  </si>
  <si>
    <t>Certain mounting apparatuses for holding portable electronic devices and components thereof</t>
  </si>
  <si>
    <t>337-TA-1092</t>
  </si>
  <si>
    <t>Certain self-anchoring beverage containers</t>
  </si>
  <si>
    <t>China, Ukraine, Lithuania, Taiwan</t>
  </si>
  <si>
    <t>337-TA-1107</t>
  </si>
  <si>
    <t>Certain LED lighting devices and components thereof</t>
  </si>
  <si>
    <t>337-TA-1108</t>
  </si>
  <si>
    <t>Certain jump rope systems</t>
  </si>
  <si>
    <t>337-TA-1116</t>
  </si>
  <si>
    <t>Certain blood cholesterol testing strips and associated systems containing the same</t>
  </si>
  <si>
    <t>337-TA-1120</t>
  </si>
  <si>
    <t>Certain human milk oligosaccharides and methods of producing the same</t>
  </si>
  <si>
    <t>Certain earpiece devices and components thereof</t>
  </si>
  <si>
    <t>China, Sweden</t>
  </si>
  <si>
    <t>337-TA-1124</t>
  </si>
  <si>
    <t>Certain powered cover plates</t>
  </si>
  <si>
    <t>337-TA-1125</t>
  </si>
  <si>
    <t>Certain height-adjustable desk platforms and components thereof</t>
  </si>
  <si>
    <t>337-TA-1126</t>
  </si>
  <si>
    <t>Certain water ﬁlters and components thereof</t>
  </si>
  <si>
    <t>337-TA-1132</t>
  </si>
  <si>
    <t>Certain motorized vehicles and components thereof</t>
  </si>
  <si>
    <t>337-TA-1139</t>
  </si>
  <si>
    <t>Certain electronic nicotine delivery systems and components thereof</t>
  </si>
  <si>
    <t>France, Uruguay, China</t>
  </si>
  <si>
    <t>337-TA-1141</t>
  </si>
  <si>
    <t>Certain cartridges for electronic nicotine delivery systems and components thereof</t>
  </si>
  <si>
    <t>China, Uruguay</t>
  </si>
  <si>
    <t>337-TA-1142</t>
  </si>
  <si>
    <t>Certain pocket lighters</t>
  </si>
  <si>
    <t>337-TA-1143</t>
  </si>
  <si>
    <t>Certain pickup truck folding bed cover systems and components thereof</t>
  </si>
  <si>
    <t>337-TA-1155</t>
  </si>
  <si>
    <t>Certain luxury vinyl tile and components thereof</t>
  </si>
  <si>
    <t>337-TA-1160</t>
  </si>
  <si>
    <t>Certain replacement automotive service and collision parts and components thereof</t>
  </si>
  <si>
    <t>337-TA-1161</t>
  </si>
  <si>
    <t>Certain food processing equipment and packaging materials thereof</t>
  </si>
  <si>
    <t>337-TA-1169</t>
  </si>
  <si>
    <t>Certain fish-handling pliers and packaging thereof</t>
  </si>
  <si>
    <t>337-TA-1171</t>
  </si>
  <si>
    <t>Certain child resistant closures with slider devices having a user actuated insertable torpedo for selectively opening the closures and slider devices therefor</t>
  </si>
  <si>
    <t>China, Japan</t>
  </si>
  <si>
    <t>337-TA-1174</t>
  </si>
  <si>
    <t>Certain toner cartridges, components thereof, and systems containing same</t>
  </si>
  <si>
    <t>337-TA-1183</t>
  </si>
  <si>
    <t>Certain foldable reusable drinking straws and components and accessories thereof</t>
  </si>
  <si>
    <t>337-TA-1184</t>
  </si>
  <si>
    <t>Certain shaker screens for drilling fluids, components thereof, and related marketing materials</t>
  </si>
  <si>
    <t>337-TA-1186</t>
  </si>
  <si>
    <t>Certain balanced armature devices, products containing same, and components thereof</t>
  </si>
  <si>
    <t>337-TA-1191</t>
  </si>
  <si>
    <t>Certain audio players and controllers, components thereof, and products containing the same</t>
  </si>
  <si>
    <t>Switzerland, China, Canada</t>
  </si>
  <si>
    <t>337-TA-1196</t>
  </si>
  <si>
    <t>Certain in vitro fertilization products, components thereof, and products containing the same</t>
  </si>
  <si>
    <t>337-TA-1199</t>
  </si>
  <si>
    <t>Certain tobacco heating articles and components thereof</t>
  </si>
  <si>
    <t>337-TA-1200</t>
  </si>
  <si>
    <t>Certain electronic devices, including streaming players, televisions, set top boxes, remote controllers, and components thereof</t>
  </si>
  <si>
    <t>Hong Kong, China, Vietnam, Japan, Thailand</t>
  </si>
  <si>
    <t>337-TA-1203</t>
  </si>
  <si>
    <t>Certain rolled-edge rigid plastic food trays</t>
  </si>
  <si>
    <t>337-TA-1204</t>
  </si>
  <si>
    <t>Certain chemical mechanical planarization slurries and components thereof</t>
  </si>
  <si>
    <t>337-TA-1206</t>
  </si>
  <si>
    <t>Certain percussive massage devices</t>
  </si>
  <si>
    <t>337-TA-1211</t>
  </si>
  <si>
    <t>Certain vaporizer cartridges and components thereof</t>
  </si>
  <si>
    <t>337-TA-1216</t>
  </si>
  <si>
    <t>Certain vacuum insulated flasks and components thereof</t>
  </si>
  <si>
    <t>337-TA-1230</t>
  </si>
  <si>
    <t>Certain electric shavers and components and accessories thereof</t>
  </si>
  <si>
    <t>Canada, China, Hong Kong</t>
  </si>
  <si>
    <t>337-TA-1237</t>
  </si>
  <si>
    <t>Certain cloud-connected wood-pellet grills and components thereof</t>
  </si>
  <si>
    <t>337-TA-1238</t>
  </si>
  <si>
    <t>337-TA-1239</t>
  </si>
  <si>
    <t>Certain gabapentin immunoassay kits and test strips, components thereof, and methods therefor</t>
  </si>
  <si>
    <t>China, France</t>
  </si>
  <si>
    <t>337-TA-1255</t>
  </si>
  <si>
    <t>Certain apparatus and methods of opening containers</t>
  </si>
  <si>
    <t>337-TA-1256</t>
  </si>
  <si>
    <t>Certain portable battery jump starters and components thereof</t>
  </si>
  <si>
    <t>China, United Kingdom</t>
  </si>
  <si>
    <t>Certain toner supply containers and components thereof (I)</t>
  </si>
  <si>
    <t>337-TA-1260</t>
  </si>
  <si>
    <t>Certain toner supply containers and components thereof (II)</t>
  </si>
  <si>
    <t>337-TA-1261</t>
  </si>
  <si>
    <t>Certain LED landscape lighting devices and components thereof</t>
  </si>
  <si>
    <t>337-TA-1266</t>
  </si>
  <si>
    <t>Certain wearable electronic devices with ECG functionality and components thereof</t>
  </si>
  <si>
    <t>337-TA-1269</t>
  </si>
  <si>
    <t>Certain electrolyte containing beverages and labeling and packaging thereof</t>
  </si>
  <si>
    <t>337-TA-1320</t>
  </si>
  <si>
    <t>Title</t>
  </si>
  <si>
    <t>Complainant</t>
  </si>
  <si>
    <t>Action (month/day/year)</t>
  </si>
  <si>
    <t>Australia, Brazil, Chile, European Communities (EC), India, Indonesia, Japan, Republic of Korea (South Korea), Thailand</t>
  </si>
  <si>
    <t xml:space="preserve">China </t>
  </si>
  <si>
    <t>United States—Certain Methodologies and Their Application to Anti-Dumping Proceedings Involving China</t>
  </si>
  <si>
    <t>United States—Anti-Dumping Measures on Fish Fillets from Viet Nam</t>
  </si>
  <si>
    <t>United States—Anti-Dumping and Countervailing Duties on Certain Products and the Use of Facts Available</t>
  </si>
  <si>
    <t xml:space="preserve">South Korea </t>
  </si>
  <si>
    <t>DS548</t>
  </si>
  <si>
    <t>European Union</t>
  </si>
  <si>
    <t>Türkiye</t>
  </si>
  <si>
    <t>United States—Anti-Dumping and Countervailing Duties on Ripe Olives from Spain</t>
  </si>
  <si>
    <t>DS585</t>
  </si>
  <si>
    <t>India—Additional Duties on Certain Products from the United States</t>
  </si>
  <si>
    <t>DS586</t>
  </si>
  <si>
    <t>United States—Anti-Dumping Measures on Carbon-Quality Steel from Russia</t>
  </si>
  <si>
    <t>United States—Tariff measures on certain goods from China III</t>
  </si>
  <si>
    <t>DS597</t>
  </si>
  <si>
    <t>United States—Origin Marking Requirement</t>
  </si>
  <si>
    <t>DS615</t>
  </si>
  <si>
    <t>United States—Measures on Certain Semiconductor and other Products, and Related Services and Technologies</t>
  </si>
  <si>
    <t>DS617</t>
  </si>
  <si>
    <t>United States—Anti-Dumping Measure on Oil Country Tubular Goods from Argentina</t>
  </si>
  <si>
    <t>Source: WTO, “Chronological List of Dispute Cases,” accessed various dates.</t>
  </si>
  <si>
    <t>337-TA-487 (three outstanding exclusion orders)</t>
  </si>
  <si>
    <t>Case number</t>
  </si>
  <si>
    <t>337-TA-791/826 (one outstanding exclusion order in consolidated investigations)</t>
  </si>
  <si>
    <t>337-TA-861/867 (one outstanding exclusion order in consolidated investigations)</t>
  </si>
  <si>
    <t>6/7/2025
6/7/2025
6/7/2025
5/1/2029</t>
  </si>
  <si>
    <t>Nonpatent
5/12/2027</t>
  </si>
  <si>
    <t>337-TA-936 (two outstanding exclusion orders)</t>
  </si>
  <si>
    <t>12/15/2026
12/15/2026
12/15/2026
12/15/2026
9/4/2029</t>
  </si>
  <si>
    <t>337-TA-1007/1021 (one outstanding exclusion order in consolidated investigations)</t>
  </si>
  <si>
    <t>337-TA-1008 (two outstanding exclusion orders)</t>
  </si>
  <si>
    <t>3/9/2026
11/14/2033</t>
  </si>
  <si>
    <t>4/13/2026
1/8/2027
11/14/2030</t>
  </si>
  <si>
    <t>3/12/2027
4/3/2027</t>
  </si>
  <si>
    <t>Nonpatent
2/18/2025
4/29/2028
10/5/2031
9/25/2034</t>
  </si>
  <si>
    <t>12/28/2032
12/28/2032</t>
  </si>
  <si>
    <t>4/1/2028
1/7/2029</t>
  </si>
  <si>
    <t>5/2/2032
5/2/2032
5/2/2032
6/5/2033</t>
  </si>
  <si>
    <t>8/8/2028
8/8/2028
8/8/2028
10/1/2030</t>
  </si>
  <si>
    <t>12/23/2034
12/23/2034
12/23/2034
12/23/2034
12/23/2034</t>
  </si>
  <si>
    <t>Nonpatent
9/6/2025
9/29/2026</t>
  </si>
  <si>
    <t>3/22/2027
4/28/2031
4/28/2031</t>
  </si>
  <si>
    <t>11/25/2028
11/25/2028
11/25/2028
4/4/2031</t>
  </si>
  <si>
    <t>8/31/2036
8/31/2036</t>
  </si>
  <si>
    <t>3/5/2034
9/3/2034
9/3/2034
9/3/2034</t>
  </si>
  <si>
    <t>6/13/2032
12/11/2026</t>
  </si>
  <si>
    <t>6/6/2032
6/6/2032
6/6/2032
6/6/2032
6/6/2032
6/6/2032
6/6/2032
6/6/2032
6/6/2032
6/6/2032</t>
  </si>
  <si>
    <t>1/19/2036
1/19/2036</t>
  </si>
  <si>
    <t>5/13/2036
12/12/2034</t>
  </si>
  <si>
    <t>337-TA-1121 (two outstanding exclusion orders)</t>
  </si>
  <si>
    <t>337-TA-959 (two outstanding exclusion orders)</t>
  </si>
  <si>
    <t>10/18/2026
9/28/2027
11/17/2028</t>
  </si>
  <si>
    <t>You can use the hyperlinks in Table ID.0 to travel between tabs and the Table of Contents.</t>
  </si>
  <si>
    <t>Total imports of service</t>
  </si>
  <si>
    <t>Trade and Other Data Tables</t>
  </si>
  <si>
    <t>U.S. Merchandise and Services Trade and Trade Balance</t>
  </si>
  <si>
    <t>Interactive Figure: Share of U.S. Merchandise Trade by Sector</t>
  </si>
  <si>
    <t>Interactive Figure: Quarterly U.S. Merchandise and Services Trade</t>
  </si>
  <si>
    <t xml:space="preserve">In millions of dollars and percentages. — (em dash) = not applicable. </t>
  </si>
  <si>
    <t>In millions of dollars and percentages. — (em dash) = not applicable. EU= The European Union.</t>
  </si>
  <si>
    <t>In millions of dollars and percentages. — (em dash) = not applicable. EU = The European Union</t>
  </si>
  <si>
    <t>In millions of dollars and percentages. — (em dash) = not applicable. n.e.s.o.i. = not elsewhere specified or included; cc = cubic centimeters. EU = The European Union.</t>
  </si>
  <si>
    <t>In millions of dollars and percentages. — (em dash) = not applicable. EU = The European Union.</t>
  </si>
  <si>
    <t>In millions of dollars and percentages. n.c. = not calculable; d.s. = data suppressed. EU = The European Union.</t>
  </si>
  <si>
    <t>Table ID.68: Value of U.S. imports from CBERA beneficiaries, by duty or preference status</t>
  </si>
  <si>
    <t>Table ID.1: U.S. merchandise trade with top 15 single-economy trading partners, 2024</t>
  </si>
  <si>
    <t>Table ID.2: U.S. single-economy merchandise export markets, 2024</t>
  </si>
  <si>
    <t>Source: USITC DataWeb/Census, accessed June 25, 2025.</t>
  </si>
  <si>
    <t>Table ID.3: U.S. single-economy merchandise import sources, 2024</t>
  </si>
  <si>
    <t>The Year in Trade 2024: Operation of the U.S. Trade Agreements Programs</t>
  </si>
  <si>
    <t>The Year in Trade 2024 Operation of the U.S. Trade Agreements Programs</t>
  </si>
  <si>
    <t>Gold, nonmonetary, unwrought nesoi (other than powder)</t>
  </si>
  <si>
    <t>Medicaments, in measured doses, etc. (excluding vaccines, etc., coated bandages etc. and pharmaceutical goods), nesoi</t>
  </si>
  <si>
    <t>Parts and accessories for automatic data processing machines and units thereof, magnetic or optical readers, transcribing machines, etc., nesoi</t>
  </si>
  <si>
    <t>Instruments and appliances for medical, surgical or veterinary sciences, nesoi, and parts and accessories thereof</t>
  </si>
  <si>
    <t>2024 (million $)</t>
  </si>
  <si>
    <t>2023–24 (% change)</t>
  </si>
  <si>
    <t>Table ID.4: Leading U.S. total exports to the world, by HTS 6–digit subheading, 2022–24</t>
  </si>
  <si>
    <t>Table ID.5: Leading U.S. general imports from the world by HTS subheading, 2022–24</t>
  </si>
  <si>
    <t>Table ID.6: U.S. total exports to the world, by USITC digest sector, 2022–24</t>
  </si>
  <si>
    <t>Table ID.7: U.S. general imports from the world, by USITC digest sector, 2022–24</t>
  </si>
  <si>
    <t>Total Private Trade</t>
  </si>
  <si>
    <t>Parts and accessories of bodies (including cabs) for motor vehicles, nesoi</t>
  </si>
  <si>
    <t>Bread, pastry, cakes, biscuits and similar baked products, nesoi, and puddings, whether or not containing chocolate, fruit, nuts or confectionary</t>
  </si>
  <si>
    <t>Airplanes and other aircraft nesoi, of an unladen weight exceeding 15,000 kg</t>
  </si>
  <si>
    <t>Mix spruce (picea spp), pine (pinus spp) and fir (abies spp) aka s-p-f wood sawn or chipped lengthwise, sliced or peeled, of a thickness exceeding 6mm</t>
  </si>
  <si>
    <t>7601.10</t>
  </si>
  <si>
    <t>1905.90</t>
  </si>
  <si>
    <t>4407.13</t>
  </si>
  <si>
    <t>Table ID.10: Leading U.S. general imports from Canada, by HTS 6–digit subheading, 2022–24</t>
  </si>
  <si>
    <t>Table ID.11: U.S. general imports from Canada, by USITC digest sector, 2022–24</t>
  </si>
  <si>
    <t>Table ID.12: U.S. services imports from Canada, by category, 2022–24</t>
  </si>
  <si>
    <t>Charges for Intellectual Property Use</t>
  </si>
  <si>
    <t>Motor vehicles for goods transport nesoi, with spark-ignition internal combustion piston engine, gvw not over 5 metric tons</t>
  </si>
  <si>
    <t>Parts and accessories for motor vehicles, nesoi</t>
  </si>
  <si>
    <t>Motor vehicles with only electric motor,nesoi</t>
  </si>
  <si>
    <t>7112.91</t>
  </si>
  <si>
    <t>8407.34</t>
  </si>
  <si>
    <t>Table ID.13: Leading U.S. total exports to Canada, by HTS 6–digit subheading, 2022–24</t>
  </si>
  <si>
    <t>Table ID.14: U.S. total exports to Canada, by USITC digest sector, 2022–24</t>
  </si>
  <si>
    <t>Table ID.15: U.S. services exports to Canada, by category, 2022–24</t>
  </si>
  <si>
    <t>Table ID.16: Leading U.S. general imports from China, by HTS 6–digit subheading, 2022–24</t>
  </si>
  <si>
    <t>Tricycles, scooters, pedal cars and similar wheeled toys; dolls' carriages; dolls; other toys; etc</t>
  </si>
  <si>
    <t>Articles of plastics, nesoi</t>
  </si>
  <si>
    <t>Made-up textile articles, nesoi</t>
  </si>
  <si>
    <t>9503.00</t>
  </si>
  <si>
    <t>9504.50</t>
  </si>
  <si>
    <t>8528.52</t>
  </si>
  <si>
    <t>8518.30</t>
  </si>
  <si>
    <t>3924.10</t>
  </si>
  <si>
    <t>6307.90</t>
  </si>
  <si>
    <t>9505.10</t>
  </si>
  <si>
    <t>8504.40</t>
  </si>
  <si>
    <t>Table ID.17: U.S. general imports from China, by USITC digest sector, 2022–24</t>
  </si>
  <si>
    <t>Table ID.18: U.S. services imports from China, by category, 2022–24</t>
  </si>
  <si>
    <t>Table ID.19: Leading U.S. total exports to China, by HTS 6–digit subheading, 2022–24</t>
  </si>
  <si>
    <t>Electronic integrated circuits, nesoi</t>
  </si>
  <si>
    <t>7404.00</t>
  </si>
  <si>
    <t>8542.39</t>
  </si>
  <si>
    <t>5201.00</t>
  </si>
  <si>
    <t>2901.10</t>
  </si>
  <si>
    <t>Trade ID.21: U.S. services exports to China, by category, 2022–24</t>
  </si>
  <si>
    <r>
      <t>Table ID.20: U.S. total exports to China, by USITC digest sector, 2022</t>
    </r>
    <r>
      <rPr>
        <b/>
        <sz val="13"/>
        <color theme="3"/>
        <rFont val="Calibri"/>
        <family val="2"/>
      </rPr>
      <t>–</t>
    </r>
    <r>
      <rPr>
        <b/>
        <sz val="13"/>
        <color theme="3"/>
        <rFont val="Calibri"/>
        <family val="2"/>
        <scheme val="minor"/>
      </rPr>
      <t>24</t>
    </r>
  </si>
  <si>
    <t>Trade ID.22: Leading U.S. general imports from the EU, by HTS 6–digit subheading, 2022–24</t>
  </si>
  <si>
    <t>Medicaments, in measured doses, etc., containing hormones or other steriods used primarily as hormones, but not containing antibiotics, nesoi</t>
  </si>
  <si>
    <t>Heterocyclic compounds containing a pyrimidine ring (hydrogenated or not) or a piperazine ring in the structure, nesoi</t>
  </si>
  <si>
    <t>2937.19</t>
  </si>
  <si>
    <t>3002.41</t>
  </si>
  <si>
    <t>3004.39</t>
  </si>
  <si>
    <t>3002.12</t>
  </si>
  <si>
    <t>2933.59</t>
  </si>
  <si>
    <t>Trade ID.23: U.S. general imports from the EU, by USITC digest sector, 2022.–24</t>
  </si>
  <si>
    <t>Trade ID.24: U.S. services imports from the EU, by category, 2022–24</t>
  </si>
  <si>
    <t>Trade ID.25: Leading U.S. total exports to the EU, by HTS 6–digit subheading, 2022–24</t>
  </si>
  <si>
    <t>Diagnostic or lab reagents on a backing, prepared diagnostic or lab reagents whether or not on a backing, whether or not in the form of kits, nesoi</t>
  </si>
  <si>
    <t>Medical etc. needles nesoi, catheters, cannulae and the like; parts and accessories therof</t>
  </si>
  <si>
    <t>3822.19</t>
  </si>
  <si>
    <t>9018.39</t>
  </si>
  <si>
    <t>Trade ID.26: U.S. total exports to the EU, by USITC digest sector, 2022–24</t>
  </si>
  <si>
    <t>Gears and gearing (except toothed wheels, chain sprockets, etc.); ball or roller screws; gear boxes and other speed changers, incl torque converters</t>
  </si>
  <si>
    <t>Articles of cement, concrete or artificial stone, whether or not reinforced, nesoi</t>
  </si>
  <si>
    <t>0306.17</t>
  </si>
  <si>
    <t>8541.43</t>
  </si>
  <si>
    <t>7104.91</t>
  </si>
  <si>
    <t>6302.60</t>
  </si>
  <si>
    <t>6302.31</t>
  </si>
  <si>
    <t>8483.40</t>
  </si>
  <si>
    <t>6810.99</t>
  </si>
  <si>
    <t>Trade ID.27: U.S. services exports to the EU, by category, 2022–24</t>
  </si>
  <si>
    <t>Table ID.28: Leading U.S. general imports from India, by HTS 6–digit subheading, 2022–24</t>
  </si>
  <si>
    <t>Table ID.29: U.S. general imports from India, by USITC digest sector, 2022–24</t>
  </si>
  <si>
    <t>Table ID.30: U.S. services imports from India, by category, 2022–24</t>
  </si>
  <si>
    <t>Table ID.31: Leading U.S. total exports to India, by HTS 6–digit subheading, 2022–24</t>
  </si>
  <si>
    <t>Ferrous waste and scrap, nesoi</t>
  </si>
  <si>
    <t>Ethyl alcohol, undenatured, of an alcoholic strength by volume of 80% vol. or higher</t>
  </si>
  <si>
    <t>0802.11</t>
  </si>
  <si>
    <t>7602.00</t>
  </si>
  <si>
    <t>2713.11</t>
  </si>
  <si>
    <t>7204.49</t>
  </si>
  <si>
    <t>2207.10</t>
  </si>
  <si>
    <t>Table ID.32: U.S. total exports to India, by USITC digest sector, 2022–24</t>
  </si>
  <si>
    <t>Table ID.33: U.S. services exports to India, by category, 2022–24</t>
  </si>
  <si>
    <t>Table ID.34: Leading U.S. general imports from Japan, by HTS 6–digit subheading, 2022–24</t>
  </si>
  <si>
    <t>Parts and accessories of printers, copying machines and facsimile machines, nesoi</t>
  </si>
  <si>
    <t>8429.52</t>
  </si>
  <si>
    <t>8703.60</t>
  </si>
  <si>
    <t>8708.40</t>
  </si>
  <si>
    <t>8443.99</t>
  </si>
  <si>
    <t>Table ID.35: U.S. general imports from Japan, by USITC digest sector, 2022–24</t>
  </si>
  <si>
    <t>Table ID.36: U.S. services imports from Japan, by category, 2022–24</t>
  </si>
  <si>
    <t>Table ID.37: Leading U.S. total exports to Japan, by HTS 6–digit subheading, 2022–24</t>
  </si>
  <si>
    <t>Parts of planes or helicopters, nesoi</t>
  </si>
  <si>
    <t>Table ID.38: U.S. total exports to Japan, by USITC digest sector, 2022–24</t>
  </si>
  <si>
    <t>Table ID.39: U.S. services exports to Japan, by category, 2022–24</t>
  </si>
  <si>
    <t>Table ID.40: Leading U.S. general imports from Mexico, by HTS 6–digit subheading, 2022–24</t>
  </si>
  <si>
    <t>Reception apparatus for television, color, nesoi</t>
  </si>
  <si>
    <t>Boards, panels, consoles, etc. with electrical apparatus, for electric control or distribution of electricity, for a voltage not exceeding 1,000 v</t>
  </si>
  <si>
    <t>Motor vehicles for goods transport nesoi, with compression-ignition internal combustion piston engine (diesel), gvw not over 5 metric tons</t>
  </si>
  <si>
    <t>Table ID.41: U.S. general imports from Mexico, by USITC digest sector, 2022–24</t>
  </si>
  <si>
    <t>Table ID.42: U.S. services imports from Mexico, by category, 2022–24</t>
  </si>
  <si>
    <t>Articles of iron or steel, nesoi</t>
  </si>
  <si>
    <t>Table ID.44: U.S. total exports to Mexico, by USITC digest sector, 2022–24</t>
  </si>
  <si>
    <t>Table ID.43: Leading U.S. total exports to Mexico, by HTS 6–digit subheading, 2022–24</t>
  </si>
  <si>
    <t>Table ID.45: U.S. services exports to Mexico, by category, 2022–24</t>
  </si>
  <si>
    <t>Table ID.46: Leading U.S. general imports from South Korea, by HTS 6–digit subheading, 2022–24</t>
  </si>
  <si>
    <t>Machines and mechanical appliances having individual functions, nesoi</t>
  </si>
  <si>
    <t>Beauty or make-up preparations and preparations for care of the skin (excluding medicaments) nesoi, including sunscreens and suntan preparations</t>
  </si>
  <si>
    <t>8479.89</t>
  </si>
  <si>
    <t>3304.99</t>
  </si>
  <si>
    <t>Table ID.47: U.S. general imports from South Korea, by USITC digest sector, 2022–24</t>
  </si>
  <si>
    <t>Table ID.48: U.S. services imports from South Korea, by category, 2022–24</t>
  </si>
  <si>
    <t>Table ID.49: Leading U.S. total exports to South Korea, by HTS 6–digit subheading, 2022–24</t>
  </si>
  <si>
    <t>Meat of swine, nesoi, frozen</t>
  </si>
  <si>
    <t>Meat of bovine animals, cuts with bone in (other than half or whole carcasses), frozen</t>
  </si>
  <si>
    <t>0202.20</t>
  </si>
  <si>
    <t>Table ID.51: U.S. services exports to South Korea, by category, 2022–24</t>
  </si>
  <si>
    <t>Table ID.50: U.S. total exports to South Korea, by USITC digest sector, 2022–24</t>
  </si>
  <si>
    <t>Uranium and its compounds enriched in u235; plutonium and its compounds; alloys and other products containing enriched uranium or plutonium</t>
  </si>
  <si>
    <t>2844.20</t>
  </si>
  <si>
    <t>Table ID.52: Leading U.S. general imports from UK, by HTS 6–digit subheading, 2022–24</t>
  </si>
  <si>
    <t>Table ID.53: U.S. general imports from UK, by USITC digest sector, 2022–24</t>
  </si>
  <si>
    <t>Table ID.54: U.S. services imports from UK, by category, 2022–24</t>
  </si>
  <si>
    <t>Waste and scrap of precious metal, nesoi</t>
  </si>
  <si>
    <t>Human blood; animal blood prepared for therapeutic, etc. uses; toxins, cultures of micro-organisms (excluding yeasts) and similar products nesoi</t>
  </si>
  <si>
    <t>Natural uranium and its compounds; uranium alloys, dispersions, ceramic products and mixtures containing natural uranium or natural uranium compounds</t>
  </si>
  <si>
    <t>3002.90</t>
  </si>
  <si>
    <t>2844.10</t>
  </si>
  <si>
    <t>Table ID.55: Leading U.S. total exports to UK, by HTS 6–digit subheading, 2022–24</t>
  </si>
  <si>
    <t>Table ID.56: U.S. total exports to UK, by USITC digest sector, 2022–24</t>
  </si>
  <si>
    <t>Table ID.57: U.S. services exports to UK, by category, 2022–24</t>
  </si>
  <si>
    <t>Myanmar (Burma)</t>
  </si>
  <si>
    <t>Albania</t>
  </si>
  <si>
    <t>Cameroon</t>
  </si>
  <si>
    <t>Table ID.58: U.S. imports for consumption claiming eligibility under the Generalized System of Preferences (GSP), by source, 2022–24</t>
  </si>
  <si>
    <t>Container bags, boxes, cases and satchels nesoi, with outer surface of sheeting of plastics or of textile materials</t>
  </si>
  <si>
    <t>Extra virgin olive oil and its fractions, whether or not refined, but not chemically modified</t>
  </si>
  <si>
    <t>Juice of any other single fruit, nut -or veg, unfermented and not cont added spirit, whether or not cont added sugar or other sweetening matter</t>
  </si>
  <si>
    <t>Food preparations nesoi</t>
  </si>
  <si>
    <t>Parts, nesoi, of air conditioning machines</t>
  </si>
  <si>
    <t>Shutters, blinds (including venetian blinds) and similar builders' articles and parts thereof, of plastics</t>
  </si>
  <si>
    <t>Industrial monocarboxylic fatty acids, nesoi; acid oils from refining</t>
  </si>
  <si>
    <t>4202.92</t>
  </si>
  <si>
    <t>4011.20</t>
  </si>
  <si>
    <t>4202.22</t>
  </si>
  <si>
    <t>4202.12</t>
  </si>
  <si>
    <t>4011.10</t>
  </si>
  <si>
    <t>1509.20</t>
  </si>
  <si>
    <t>4202.21</t>
  </si>
  <si>
    <t>2009.89</t>
  </si>
  <si>
    <t>4412.33</t>
  </si>
  <si>
    <t>2106.90</t>
  </si>
  <si>
    <t>8415.90</t>
  </si>
  <si>
    <t>3925.30</t>
  </si>
  <si>
    <t>3823.19</t>
  </si>
  <si>
    <t>Democratic Republic of the Congo</t>
  </si>
  <si>
    <t>Côte d`Ivoire</t>
  </si>
  <si>
    <t>Eswatini (Swaziland)</t>
  </si>
  <si>
    <t>Republic of the Congo</t>
  </si>
  <si>
    <t>Mauritania</t>
  </si>
  <si>
    <t>Central African Republic</t>
  </si>
  <si>
    <t>2024 (thousand $)</t>
  </si>
  <si>
    <t>Table ID.62: U.S. imports for consumption claiming eligibility under the African Growth and Opportunity Act (AGOA) (excluding GSP), by source, 2022–24</t>
  </si>
  <si>
    <t>Table ID.63: Leading U.S. imports for consumption claiming eligibility under the African Growth and Opportunity Act (AGOA) (excluding GSP), by HTS 6-digit subheading, 2022–24</t>
  </si>
  <si>
    <t>Soybean oilcake and other solid residues resulting from the extraction of soy bean oil, whether or not ground or in the form of pellets</t>
  </si>
  <si>
    <t>T-shirts, singlets, tank tops and similar garments, of textile materials nesoi, knitted or crocheted</t>
  </si>
  <si>
    <t>Motorboats of a length exceeding 7.5 m but not exceeding 24 m, not inflatable, not outboard motorboats</t>
  </si>
  <si>
    <t>7403.11</t>
  </si>
  <si>
    <t>6203.42</t>
  </si>
  <si>
    <t>1803.20</t>
  </si>
  <si>
    <t>2304.00</t>
  </si>
  <si>
    <t>7202.41</t>
  </si>
  <si>
    <t>6105.20</t>
  </si>
  <si>
    <t>7801.10</t>
  </si>
  <si>
    <t>6110.30</t>
  </si>
  <si>
    <t>6203.43</t>
  </si>
  <si>
    <t>6109.90</t>
  </si>
  <si>
    <t>8903.32</t>
  </si>
  <si>
    <t>Table ID.64: Value of U.S. imports for consumption from AGOA beneficiaries, by duty or preference status, 2022–24</t>
  </si>
  <si>
    <t>2024 (%)</t>
  </si>
  <si>
    <t>Percentage point change, 2023–24</t>
  </si>
  <si>
    <t>Table ID.65: Share of U.S. imports for consumption from AGOA beneficiaries, by duty or preference status, 2022–24</t>
  </si>
  <si>
    <t>Saint Kitts and Nevis</t>
  </si>
  <si>
    <t>Saint Lucia</t>
  </si>
  <si>
    <t>Cura ao</t>
  </si>
  <si>
    <t>Antigua and Barbuda</t>
  </si>
  <si>
    <t>Saint Vincent and the Grenadines</t>
  </si>
  <si>
    <t>Table ID.66: U.S. imports for consumption claiming eligibility under the Caribbean Basin Economic Recovery Act (CBERA), by source, 2022–24</t>
  </si>
  <si>
    <t>Cane sugar in solid form, raw, not containing added flavoring or coloring matter, nesoi</t>
  </si>
  <si>
    <t>Sauces and preparations therefor, nesoi; mixed condiments and mixed seasonings</t>
  </si>
  <si>
    <t>Fruit and other edible parts of plants, nesoi, prepared or preserved, whether or not containing added sweetening or spirit, nesoi</t>
  </si>
  <si>
    <t>Cheese, processed, not grated or powdered</t>
  </si>
  <si>
    <t>2905.11</t>
  </si>
  <si>
    <t>6109.10</t>
  </si>
  <si>
    <t>3903.11</t>
  </si>
  <si>
    <t>1701.14</t>
  </si>
  <si>
    <t>6110.20</t>
  </si>
  <si>
    <t>2103.90</t>
  </si>
  <si>
    <t>2202.10</t>
  </si>
  <si>
    <t>2008.99</t>
  </si>
  <si>
    <t>2005.99</t>
  </si>
  <si>
    <t>0406.30</t>
  </si>
  <si>
    <t>Table ID.67. Leading U.S. imports for consumption claiming eligibility under CBERA and CBTPA, by HTS 6-digit subheading, 2022–24</t>
  </si>
  <si>
    <t>Note: GSP data refer only to “GSP-claimed” imports, which have not yet received duty-free treatment, given the lapse in authorization for the entirety of 2022–24</t>
  </si>
  <si>
    <t>Table ID.70: U.S. imports for consumption claiming eligibility under Haiti/HOPE/HELP, by source, 2022–24</t>
  </si>
  <si>
    <t>Table ID.69: Share of U.S. imports from CBERA beneficiaries, by duty or preference status, 2022–24</t>
  </si>
  <si>
    <t>Table ID.71: Leading U.S. imports for consumption claiming eligibility under Haiti/HOPE/HELP, by HTS 6-digit subheading, 2022–24</t>
  </si>
  <si>
    <t>Men's or boys' shirts of manmade fibers, not knitted or crocheted</t>
  </si>
  <si>
    <t>Women's or girls' trousers, bib and brace overalls, breeches and shorts of synthetic fibers, knitted or crocheted</t>
  </si>
  <si>
    <t>Women's or girls' trousers, bib and brace overalls, breeches and shorts of synthetic fibers, not knitted or crocheted</t>
  </si>
  <si>
    <t>Women's or girls' garments nesoi, of manmade fibers, not knitted or crocheted</t>
  </si>
  <si>
    <t>Women's or girls' blouses and shirts of manmade fibers, knitted or crocheted</t>
  </si>
  <si>
    <t>Men's or boys' garments nesoi of manmade fibers, not knitted or crocheted</t>
  </si>
  <si>
    <t>Women's or girls' trousers, bib and brace overalls, breeches and shorts of cotton, knitted or crocheted</t>
  </si>
  <si>
    <t>Women's or girls' trousers, bib and brace overalls, breeches and shorts of cotton, not knitted or crocheted</t>
  </si>
  <si>
    <t>6205.30</t>
  </si>
  <si>
    <t>6104.63</t>
  </si>
  <si>
    <t>6505.00</t>
  </si>
  <si>
    <t>6204.63</t>
  </si>
  <si>
    <t>6211.43</t>
  </si>
  <si>
    <t>6106.20</t>
  </si>
  <si>
    <t>6211.33</t>
  </si>
  <si>
    <t>6104.62</t>
  </si>
  <si>
    <t>6204.62</t>
  </si>
  <si>
    <t>Table ID.72:Value of U.S. imports for consumption of textiles and apparel from Haiti, by duty of preference status, 2022–24</t>
  </si>
  <si>
    <t>Table ID.73: Share of U.S. imports for consumption of textiles and apparel from Haiti, by duty of preference statuss, 2022–24</t>
  </si>
  <si>
    <t>Table ID.74: U.S. imports for consumption claiming eligibility under Nepal Trade Preference Program, by source, 2022–24</t>
  </si>
  <si>
    <t>Table ID.75: Leading U.S. imports for consumption under Nepal Trade Preference Program, by HTS provision, 2022–24</t>
  </si>
  <si>
    <t>Made-up clothing accessories nesoi, knitted or crocheted</t>
  </si>
  <si>
    <t>Made-up clothing accessories nesoi</t>
  </si>
  <si>
    <t>Carpets and other textile floor coverings of wool or fine animal hair, tufted, whether or not made up</t>
  </si>
  <si>
    <t>Carpets and other textile floor coverings, woven, not tufted or flocked, nesoi, not of pile construction, made-up, of wool or fine animal hair</t>
  </si>
  <si>
    <t>Handbags, whether or not with shoulder strap or handles, with outer surface of materials nesoi</t>
  </si>
  <si>
    <t>Shawls, scarves, mufflers, mantillas, veils and the like of textile fibers nesoi, not knitted or crocheted</t>
  </si>
  <si>
    <t>Blankets (other than electric blankets) and traveling rugs, of textile materials nesoi</t>
  </si>
  <si>
    <t>6214.20</t>
  </si>
  <si>
    <t>4202.32</t>
  </si>
  <si>
    <t>6216.00</t>
  </si>
  <si>
    <t>6117.80</t>
  </si>
  <si>
    <t>6217.10</t>
  </si>
  <si>
    <t>5703.10</t>
  </si>
  <si>
    <t>5702.91</t>
  </si>
  <si>
    <t>5701.10</t>
  </si>
  <si>
    <t>4202.29</t>
  </si>
  <si>
    <t>6214.90</t>
  </si>
  <si>
    <t>6301.90</t>
  </si>
  <si>
    <t>Table ID.77: Share of U.S. imports for consumption from Nepal, by duty or preference program status, 2022–24</t>
  </si>
  <si>
    <t>Table ID.76: Value of U.S. imports for consumption from Nepal, by duty or preference program status, 2022–24</t>
  </si>
  <si>
    <t>Table ID.78: Antidumping cases active in 2024, by USITC investigation number</t>
  </si>
  <si>
    <t>ITA = International Trade Administration of the U.S. Department of Commerce (USDOC), A = Affirmative, N = Negative, T = Terminated; ND/N/W = Investigation was terminated due to negative determination, negligibility, or withdrawal of the petition. “P or NA” means pending or not applicable as of December 31, 2024. For cases in which the final action was taken by the ITA, the date of final action shown is the Federal Register notice date of that action. For cases in which the final action was taken by the USITC, the date of the USITC notification of the USDOC is shown.</t>
  </si>
  <si>
    <t>2/5/2024 </t>
  </si>
  <si>
    <t>731-TA-1599</t>
  </si>
  <si>
    <t>Tin Mill Products</t>
  </si>
  <si>
    <t>731-TA-1600</t>
  </si>
  <si>
    <t>731-TA-1601</t>
  </si>
  <si>
    <t>731-TA-1602</t>
  </si>
  <si>
    <t>731-TA-1603</t>
  </si>
  <si>
    <t>731-TA-1604</t>
  </si>
  <si>
    <t>731-TA-1605</t>
  </si>
  <si>
    <t>731-TA-1606</t>
  </si>
  <si>
    <t>731-TA-1607</t>
  </si>
  <si>
    <t>Boltless Steel Shelving Units Prepackaged for Sale</t>
  </si>
  <si>
    <t>731-TA-1608</t>
  </si>
  <si>
    <t>731-TA-1609</t>
  </si>
  <si>
    <t>731-TA-1610</t>
  </si>
  <si>
    <t>731-TA-1611</t>
  </si>
  <si>
    <t>731-TA-1612</t>
  </si>
  <si>
    <t>Brass Rod</t>
  </si>
  <si>
    <t>731-TA-1613</t>
  </si>
  <si>
    <t>731-TA-1614</t>
  </si>
  <si>
    <t>731-TA-1615</t>
  </si>
  <si>
    <t>731-TA-1616</t>
  </si>
  <si>
    <t>731-TA-1617</t>
  </si>
  <si>
    <t>731-TA-1618</t>
  </si>
  <si>
    <t>731-TA-1619</t>
  </si>
  <si>
    <t>Paper Shopping Bags</t>
  </si>
  <si>
    <t>731-TA-1620</t>
  </si>
  <si>
    <t>731-TA-1621</t>
  </si>
  <si>
    <t>731-TA-1622</t>
  </si>
  <si>
    <t>731-TA-1623</t>
  </si>
  <si>
    <t>731-TA-1624</t>
  </si>
  <si>
    <t>731-TA-1625</t>
  </si>
  <si>
    <t>731-TA-1626</t>
  </si>
  <si>
    <t>731-TA-1627</t>
  </si>
  <si>
    <t>731-TA-1628</t>
  </si>
  <si>
    <t xml:space="preserve">Pea Protein </t>
  </si>
  <si>
    <t>731-TA-1629</t>
  </si>
  <si>
    <t>Bosnia-Herzegovina</t>
  </si>
  <si>
    <t>731-TA-1630</t>
  </si>
  <si>
    <t>Bulgaria</t>
  </si>
  <si>
    <t>731-TA-1631</t>
  </si>
  <si>
    <t>731-TA-1632</t>
  </si>
  <si>
    <t>731-TA-1633</t>
  </si>
  <si>
    <t>731-TA-1634</t>
  </si>
  <si>
    <t>731-TA-1635</t>
  </si>
  <si>
    <t>731-TA-1636</t>
  </si>
  <si>
    <t>731-TA-1637</t>
  </si>
  <si>
    <t>731-TA-1638</t>
  </si>
  <si>
    <t>731-TA-1639</t>
  </si>
  <si>
    <t>731-TA-1640</t>
  </si>
  <si>
    <t>731-TA-1641</t>
  </si>
  <si>
    <t xml:space="preserve">Aluminum Lithographic Printing Plates </t>
  </si>
  <si>
    <t>731-TA-1642</t>
  </si>
  <si>
    <t>731-TA-1643</t>
  </si>
  <si>
    <t xml:space="preserve">Aluminum Extrusions </t>
  </si>
  <si>
    <t>731-TA-1644</t>
  </si>
  <si>
    <t>731-TA-1645</t>
  </si>
  <si>
    <t>Dominican Republic</t>
  </si>
  <si>
    <t>731-TA-1646</t>
  </si>
  <si>
    <t>731-TA-1647</t>
  </si>
  <si>
    <t>731-TA-1648</t>
  </si>
  <si>
    <t>731-TA-1649</t>
  </si>
  <si>
    <t>731-TA-1650</t>
  </si>
  <si>
    <t>731-TA-1651</t>
  </si>
  <si>
    <t>731-TA-1652</t>
  </si>
  <si>
    <t>731-TA-1653</t>
  </si>
  <si>
    <t>731-TA-1654</t>
  </si>
  <si>
    <t>731-TA-1655</t>
  </si>
  <si>
    <t>731-TA-1656</t>
  </si>
  <si>
    <t>731-TA-1657</t>
  </si>
  <si>
    <t>731-TA-1658</t>
  </si>
  <si>
    <t>731-TA-1659</t>
  </si>
  <si>
    <t xml:space="preserve">Frozen Warmwater Shrimp </t>
  </si>
  <si>
    <t>731-TA-1660</t>
  </si>
  <si>
    <t>731-TA-1661</t>
  </si>
  <si>
    <t>Glass Wine Bottles</t>
  </si>
  <si>
    <t>731-TA-1662</t>
  </si>
  <si>
    <t xml:space="preserve">P or NA </t>
  </si>
  <si>
    <t>731-TA-1663</t>
  </si>
  <si>
    <t>731-TA-1664</t>
  </si>
  <si>
    <t>Paper Plates</t>
  </si>
  <si>
    <t>731-TA-1665</t>
  </si>
  <si>
    <t>731-TA-1666</t>
  </si>
  <si>
    <t>731-TA-1667</t>
  </si>
  <si>
    <t xml:space="preserve">Melamine </t>
  </si>
  <si>
    <t>731-TA-1668</t>
  </si>
  <si>
    <t>731-TA-1669</t>
  </si>
  <si>
    <t>731-TA-1670</t>
  </si>
  <si>
    <t>731-TA-1671</t>
  </si>
  <si>
    <t>Qatar</t>
  </si>
  <si>
    <t>731-TA-1672</t>
  </si>
  <si>
    <t>731-TA-1673</t>
  </si>
  <si>
    <t>2,4-Dichlorophenoxyacetic Acid (2,4-D)</t>
  </si>
  <si>
    <t>731-TA-1674</t>
  </si>
  <si>
    <t>731-TA-1675</t>
  </si>
  <si>
    <t>731-TA-1676</t>
  </si>
  <si>
    <t>731-TA-1677</t>
  </si>
  <si>
    <t>731-TA-1678</t>
  </si>
  <si>
    <t>Dioctyl Terephthalate ("(DOTP"))</t>
  </si>
  <si>
    <t>731-TA-1679</t>
  </si>
  <si>
    <t xml:space="preserve">Ferrosilicon </t>
  </si>
  <si>
    <t>731-TA-1680</t>
  </si>
  <si>
    <t>731-TA-1681</t>
  </si>
  <si>
    <t>731-TA-1682</t>
  </si>
  <si>
    <t>731-TA-1683</t>
  </si>
  <si>
    <t>Epoxy Resins</t>
  </si>
  <si>
    <t>731-TA-1684</t>
  </si>
  <si>
    <t>731-TA-1685</t>
  </si>
  <si>
    <t>731-TA-1686</t>
  </si>
  <si>
    <t>731-TA-1687</t>
  </si>
  <si>
    <t>731-TA-1688</t>
  </si>
  <si>
    <t>731-TA-1689</t>
  </si>
  <si>
    <t xml:space="preserve">Alkyl Phosphate Esters </t>
  </si>
  <si>
    <t>731-TA-1690</t>
  </si>
  <si>
    <t>Crystalline Silicon Photovoltaic Cells, Whether or Not Assembled Into Modules</t>
  </si>
  <si>
    <t>731-TA-1691</t>
  </si>
  <si>
    <t>731-TA-1692</t>
  </si>
  <si>
    <t>731-TA-1693</t>
  </si>
  <si>
    <t>731-TA-1694</t>
  </si>
  <si>
    <t>High Chrome Cast Iron Grinding Media</t>
  </si>
  <si>
    <t>731-TA-1695</t>
  </si>
  <si>
    <t>Disposable Aluminum Containers, Pans, Trays, and Lids</t>
  </si>
  <si>
    <t>731-TA-1696</t>
  </si>
  <si>
    <t>Large Top Mount Combination Refrigerator-Freezers</t>
  </si>
  <si>
    <t>731-TA-1697</t>
  </si>
  <si>
    <t>Vanillin</t>
  </si>
  <si>
    <t>731-TA-1698</t>
  </si>
  <si>
    <t>Brake Drums</t>
  </si>
  <si>
    <t>731-TA-1699</t>
  </si>
  <si>
    <t>731-TA-1700</t>
  </si>
  <si>
    <t>Low Speed Personal Transportation Vehicles</t>
  </si>
  <si>
    <t>731-TA-1701</t>
  </si>
  <si>
    <t>Tungsten Shot</t>
  </si>
  <si>
    <t>731-TA-1702</t>
  </si>
  <si>
    <t>Corrosion-Resistant Steel Products</t>
  </si>
  <si>
    <t>731-TA-1703</t>
  </si>
  <si>
    <t>731-TA-1704</t>
  </si>
  <si>
    <t>731-TA-1705</t>
  </si>
  <si>
    <t>731-TA-1706</t>
  </si>
  <si>
    <t>731-TA-1707</t>
  </si>
  <si>
    <t>731-TA-1708</t>
  </si>
  <si>
    <t>731-TA-1709</t>
  </si>
  <si>
    <t>731-TA-1710</t>
  </si>
  <si>
    <t>731-TA-1711</t>
  </si>
  <si>
    <t>731-TA-1712</t>
  </si>
  <si>
    <t>Hexamine (Hexamethylenetetramine)</t>
  </si>
  <si>
    <t>731-TA-1713</t>
  </si>
  <si>
    <t>731-TA-1714</t>
  </si>
  <si>
    <t>731-TA-1715</t>
  </si>
  <si>
    <t>731-TA-1716</t>
  </si>
  <si>
    <t>Thermoformed Molded Fiber Products</t>
  </si>
  <si>
    <t>731-TA-1717</t>
  </si>
  <si>
    <t>731-TA-1718</t>
  </si>
  <si>
    <t>731-TA-1719</t>
  </si>
  <si>
    <t>731-TA-1720</t>
  </si>
  <si>
    <t>Hard Empty Capsules</t>
  </si>
  <si>
    <t>731-TA-1721</t>
  </si>
  <si>
    <t>731-TA-1722</t>
  </si>
  <si>
    <t>731-TA-1723</t>
  </si>
  <si>
    <t>731-TA-1724</t>
  </si>
  <si>
    <t>Overhead Door Counterbalance Torsion Springs</t>
  </si>
  <si>
    <t>731-TA-1725</t>
  </si>
  <si>
    <t>731-TA-1726</t>
  </si>
  <si>
    <t>Float Glass Products</t>
  </si>
  <si>
    <t>731-TA-1727</t>
  </si>
  <si>
    <t>731-TA-1728</t>
  </si>
  <si>
    <t xml:space="preserve">Sol Gel Alumina-Based Ceramic Abrasive Grains </t>
  </si>
  <si>
    <t>731-TA-1729</t>
  </si>
  <si>
    <t>Erythritol</t>
  </si>
  <si>
    <t>731-TA-1730</t>
  </si>
  <si>
    <t>Active Anode Material</t>
  </si>
  <si>
    <t>731-TA-1731</t>
  </si>
  <si>
    <t>Slag Pots</t>
  </si>
  <si>
    <t>Argentina </t>
  </si>
  <si>
    <t>Lemon Juice (suspended)</t>
  </si>
  <si>
    <t>Prestressed Concrete Steel Wire Strand </t>
  </si>
  <si>
    <t>Granular Polytetrafluoroethylene Resin  </t>
  </si>
  <si>
    <t>Austria  </t>
  </si>
  <si>
    <t>Carbon and Alloy Steel Cut-to-length Plate</t>
  </si>
  <si>
    <t>Australia </t>
  </si>
  <si>
    <t>Hot-rolled Carbon Steel Flat Products</t>
  </si>
  <si>
    <t>Belarus </t>
  </si>
  <si>
    <t>Belgium </t>
  </si>
  <si>
    <t>Stainless Steel Plate in Coils</t>
  </si>
  <si>
    <t>Citric Acid and Certain Citrate Salts</t>
  </si>
  <si>
    <t>Silicon Metal </t>
  </si>
  <si>
    <t>Brazil  </t>
  </si>
  <si>
    <t>Carbon Steel Butt-weld Pipe Fittings</t>
  </si>
  <si>
    <t>Circular Welded Nonalloy Steel Pipe</t>
  </si>
  <si>
    <t>Carbon Steel Wire Rod</t>
  </si>
  <si>
    <t>Frozen Warmwater  Shrimp and Prawns</t>
  </si>
  <si>
    <t>Emulsion Styrene-butadiene Rubber</t>
  </si>
  <si>
    <t>Mattresses </t>
  </si>
  <si>
    <t>Canada </t>
  </si>
  <si>
    <t>Softwood Lumber Products</t>
  </si>
  <si>
    <t>China   </t>
  </si>
  <si>
    <t>Potassium Permanganate</t>
  </si>
  <si>
    <t>Petroleum Wax Candles</t>
  </si>
  <si>
    <t>Porcelain-on-steel Cooking Ware</t>
  </si>
  <si>
    <t>Tapered Roller Bearings</t>
  </si>
  <si>
    <t>Heavy Forged Hand Tools - Axes and Adzes</t>
  </si>
  <si>
    <t>Heavy Forged Hand Tools - Bars and Wedges</t>
  </si>
  <si>
    <t>Heavy Forged Hand Tools - Hammers and Sledges</t>
  </si>
  <si>
    <t>Heavy Forged Hand Tools - Picks and Mattocks</t>
  </si>
  <si>
    <t>Silicon Metal</t>
  </si>
  <si>
    <t>Fresh Garlic</t>
  </si>
  <si>
    <t>Paper Clips</t>
  </si>
  <si>
    <t>Cased Pencils</t>
  </si>
  <si>
    <t>Pure Magnesium (Ingot)</t>
  </si>
  <si>
    <t>Furfuryl Alcohol</t>
  </si>
  <si>
    <t>Crawfish Tail Meat</t>
  </si>
  <si>
    <t>Carbon Steel Plate</t>
  </si>
  <si>
    <t>Foundry Coke</t>
  </si>
  <si>
    <t>Pure Magnesium (Granular)</t>
  </si>
  <si>
    <t>Folding Gift Boxes</t>
  </si>
  <si>
    <t>Non-malleable Cast Iron Pipe Fittings</t>
  </si>
  <si>
    <t>Polyvinyl Alcohol</t>
  </si>
  <si>
    <t>Barium Carbonate</t>
  </si>
  <si>
    <t>Refined Brown Aluminum Oxide</t>
  </si>
  <si>
    <t>Malleable Iron Pipe Fittings</t>
  </si>
  <si>
    <t>Tetrahydrofurfuryl Alcohol</t>
  </si>
  <si>
    <t>Ironing Tables</t>
  </si>
  <si>
    <t>Polyethylene Retail Carrier Bags</t>
  </si>
  <si>
    <t>Hand Trucks</t>
  </si>
  <si>
    <t>Carbazole Violet Pigment 23</t>
  </si>
  <si>
    <t>Wooden Bedroom Furniture</t>
  </si>
  <si>
    <t>Crepe Paper</t>
  </si>
  <si>
    <t>Frozen Warmwater Shrimp and Prawns</t>
  </si>
  <si>
    <t>Tissue Paper</t>
  </si>
  <si>
    <t>Certain Artist Canvas</t>
  </si>
  <si>
    <t>Certain Lined Paper</t>
  </si>
  <si>
    <t>Certain Activated Carbon</t>
  </si>
  <si>
    <t>Certain Polyester Staple Fiber</t>
  </si>
  <si>
    <t>Sodium Hexametaphosphate</t>
  </si>
  <si>
    <t>Circular Welded Carbon Quality Steel Pipe</t>
  </si>
  <si>
    <t>Light-Walled Rectangular Pipe and Tube</t>
  </si>
  <si>
    <t>New Pneumatic Off-the-road Tires</t>
  </si>
  <si>
    <t>Raw Flexible Magnets</t>
  </si>
  <si>
    <t>Steel Wire Garment Hangers</t>
  </si>
  <si>
    <t>Electrolytic Manganese Dioxide</t>
  </si>
  <si>
    <t>Polyethylene Terephthalate Film, Sheet, and Strip</t>
  </si>
  <si>
    <t>Lightweight Thermal Paper</t>
  </si>
  <si>
    <t>Uncovered Innerspring Units</t>
  </si>
  <si>
    <t>Small Diameter Graphite Electrodes</t>
  </si>
  <si>
    <t>Circular Welded Austenitic Stainless Pressure Pipe</t>
  </si>
  <si>
    <t>Steel Threaded Rod</t>
  </si>
  <si>
    <t>Circular Welded Carbon Quality Steel Line Pipe</t>
  </si>
  <si>
    <t>Citric Acid and Certain Citrate</t>
  </si>
  <si>
    <t>Tow Behind Lawn Groomer</t>
  </si>
  <si>
    <t>Kitchen Appliance Shelving and Racks</t>
  </si>
  <si>
    <t>Potassium Phosphate Salts</t>
  </si>
  <si>
    <t>Steel Grating</t>
  </si>
  <si>
    <t>Magnesia Carbon Bricks</t>
  </si>
  <si>
    <t>Coated Paper Suitable for High-quality Print Graphics Using Sheet-fed Presses</t>
  </si>
  <si>
    <t>Multilayered Wood Flooring</t>
  </si>
  <si>
    <t>Crystalline Silicon Photovoltaic Cells</t>
  </si>
  <si>
    <t>Drawn Stainless Steel Sinks</t>
  </si>
  <si>
    <t>Xanthan Gum</t>
  </si>
  <si>
    <t>Prestressed Concrete Steel Rail Tie Wire</t>
  </si>
  <si>
    <t>Monosodium Glutamate</t>
  </si>
  <si>
    <t>Non-Oriented Electrical Steel</t>
  </si>
  <si>
    <t>Carbon and Certain Alloy Steel Wire</t>
  </si>
  <si>
    <t>Calcium Hypochlorite</t>
  </si>
  <si>
    <t>Crystalline Silicon Photovoltaic Products</t>
  </si>
  <si>
    <t>Corrosion-resistant Steel Products</t>
  </si>
  <si>
    <t>Hydrofluorocarbon Blends</t>
  </si>
  <si>
    <t>Large Residential Washers</t>
  </si>
  <si>
    <t>Carbon And Alloy Steel Cut-to-length Plate</t>
  </si>
  <si>
    <t>Tool Chests And Cabinets</t>
  </si>
  <si>
    <t>Cold-Drawn Mechanical Tubing of Carbon And Alloy Steel</t>
  </si>
  <si>
    <t>Non-refillable Steel Cylinders</t>
  </si>
  <si>
    <t>Walk-behind Lawn Mowers </t>
  </si>
  <si>
    <t>Freight Rail Couplers and Parts Thereof</t>
  </si>
  <si>
    <t>Certain Pea Protein</t>
  </si>
  <si>
    <t>Aluminum Lithographic Printing Plates</t>
  </si>
  <si>
    <t>Brass Sheet and Strip</t>
  </si>
  <si>
    <t>Low Enriched Uranium</t>
  </si>
  <si>
    <t xml:space="preserve">Carbon and Alloy Steel Cut-to-length Plate </t>
  </si>
  <si>
    <t>Methionine </t>
  </si>
  <si>
    <t>Seamless Pipe</t>
  </si>
  <si>
    <t>Non-oriented Electrical Steel</t>
  </si>
  <si>
    <t>Cold-drawn Mechanical Tubing of Carbon and Alloy Steel</t>
  </si>
  <si>
    <t>Fluid End Blocks </t>
  </si>
  <si>
    <t>Welded Carbon Steel Pipe</t>
  </si>
  <si>
    <t>Hot-Rolled Carbon Steel Flat Products</t>
  </si>
  <si>
    <t>Polyethylene Terephthalate Film</t>
  </si>
  <si>
    <t>Commodity Matchbooks</t>
  </si>
  <si>
    <t>Cold-rolled Steel Flat Products</t>
  </si>
  <si>
    <t>Welded Stainless Pressure Pipe</t>
  </si>
  <si>
    <t>Forged Steel Fittings </t>
  </si>
  <si>
    <t>Frozen Warmwater Shrimp</t>
  </si>
  <si>
    <t>Raw In-shell Pistachios</t>
  </si>
  <si>
    <t>Pressure Sensitive Plastic Tape</t>
  </si>
  <si>
    <t>Stainless Steel Butt-weld Pipe Fittings</t>
  </si>
  <si>
    <t>Japan </t>
  </si>
  <si>
    <t>Gray Portland Cement and Clinker</t>
  </si>
  <si>
    <t>Clad Steel Plate</t>
  </si>
  <si>
    <t>Large Diameter Seamless Pipe</t>
  </si>
  <si>
    <t>Small Diameter Seamless Pipe</t>
  </si>
  <si>
    <t>Welded Large Diameter Line Pipe</t>
  </si>
  <si>
    <t>Diffusion-annealed, Nickel-plated Flat-rolled Steel Products</t>
  </si>
  <si>
    <t xml:space="preserve">Prestressed Concrete Steel Wire Strand  </t>
  </si>
  <si>
    <t>Mexico </t>
  </si>
  <si>
    <t>Fresh Tomatoes (Suspended)</t>
  </si>
  <si>
    <t>Light-walled Rectangular Pipe and Tube</t>
  </si>
  <si>
    <t>Heavy Walled Rectangular Welded Carbon Steel Pipes and Tubes</t>
  </si>
  <si>
    <t>Moldova </t>
  </si>
  <si>
    <t>Netherlands </t>
  </si>
  <si>
    <t>Oman </t>
  </si>
  <si>
    <t>Polyethylene Terephthalate Sheet </t>
  </si>
  <si>
    <t>Philippines </t>
  </si>
  <si>
    <t>Poland </t>
  </si>
  <si>
    <t>Portugal </t>
  </si>
  <si>
    <t>Romania </t>
  </si>
  <si>
    <t>Russia </t>
  </si>
  <si>
    <t>Uranium (Suspended)</t>
  </si>
  <si>
    <t>Carbon Steel Plate (Suspended)</t>
  </si>
  <si>
    <t>Ferrosilicon</t>
  </si>
  <si>
    <t>Serbia </t>
  </si>
  <si>
    <t>Slovenia </t>
  </si>
  <si>
    <t>South Africa </t>
  </si>
  <si>
    <t>Welded ASTM A-312 Stainless Steel Pipe</t>
  </si>
  <si>
    <t>Large Power Transformers</t>
  </si>
  <si>
    <t>Welded Line Pipe</t>
  </si>
  <si>
    <t>Spain  </t>
  </si>
  <si>
    <t>Small Diameter Carbon Steel Pipe</t>
  </si>
  <si>
    <t>Light-walled Rectangular Tube</t>
  </si>
  <si>
    <t>Polyethylene Terephthalate (PET) Film</t>
  </si>
  <si>
    <t>Light–walled Rectangular Pipe and Tube</t>
  </si>
  <si>
    <t>United Kingdom  </t>
  </si>
  <si>
    <t>Ukraine  </t>
  </si>
  <si>
    <t>United Arab Emirates </t>
  </si>
  <si>
    <t>Vietnam </t>
  </si>
  <si>
    <t>Frozen Fish Fillets</t>
  </si>
  <si>
    <t xml:space="preserve"> Superabsorbent Polymers</t>
  </si>
  <si>
    <t>Table ID.79: Antidumping duty orders and suspension agreements in effect as of December 31, 2024</t>
  </si>
  <si>
    <t>Table ID.80: Reviews of existing antidumping and countervailing duty orders and suspended investigations completed in 2024, by date of completion.</t>
  </si>
  <si>
    <t>701-TA-678</t>
  </si>
  <si>
    <t>701-TA-589</t>
  </si>
  <si>
    <t>731-TA-1394</t>
  </si>
  <si>
    <t>731-TA-1395</t>
  </si>
  <si>
    <t>731-TA-1396</t>
  </si>
  <si>
    <t>701-TA-489</t>
  </si>
  <si>
    <t>731-TA-1201</t>
  </si>
  <si>
    <t>701-TA-576</t>
  </si>
  <si>
    <t>701-TA-577</t>
  </si>
  <si>
    <t>731-TA-1362</t>
  </si>
  <si>
    <t>731-TA-1363</t>
  </si>
  <si>
    <t>731-TA-1364</t>
  </si>
  <si>
    <t>731-TA-1365</t>
  </si>
  <si>
    <t>731-TA-1366</t>
  </si>
  <si>
    <t>731-TA-1367</t>
  </si>
  <si>
    <t>731-TA-1408</t>
  </si>
  <si>
    <t>701-TA-598</t>
  </si>
  <si>
    <t>731-TA-679</t>
  </si>
  <si>
    <t>Stainless Steel Bar</t>
  </si>
  <si>
    <t>731-TA-344</t>
  </si>
  <si>
    <t>701-TA-590</t>
  </si>
  <si>
    <t>Sodium Gluconate, Gluconic Acid, and Derivative Products</t>
  </si>
  <si>
    <t>731-TA-1397</t>
  </si>
  <si>
    <t>701-TA-579</t>
  </si>
  <si>
    <t>701-TA-580</t>
  </si>
  <si>
    <t>731-TA-1369</t>
  </si>
  <si>
    <t>731-TA-1370</t>
  </si>
  <si>
    <t>731-TA-1371</t>
  </si>
  <si>
    <t>731-TA-1372</t>
  </si>
  <si>
    <t>731-TA-1203</t>
  </si>
  <si>
    <t>731-TA-739</t>
  </si>
  <si>
    <t>731-TA-1410</t>
  </si>
  <si>
    <t>731-TA-860</t>
  </si>
  <si>
    <t>Tin- and Chromium-Coated Steel Sheet</t>
  </si>
  <si>
    <t>731-TA-1374</t>
  </si>
  <si>
    <t>731-TA-1375</t>
  </si>
  <si>
    <t>731-TA-1376</t>
  </si>
  <si>
    <t>701-TA-582</t>
  </si>
  <si>
    <t>731-TA-1377</t>
  </si>
  <si>
    <t>701-TA-556</t>
  </si>
  <si>
    <t>731-TA-1311</t>
  </si>
  <si>
    <t>731-TA-1189</t>
  </si>
  <si>
    <t>701-TA-591</t>
  </si>
  <si>
    <t>731-TA-1399</t>
  </si>
  <si>
    <t>701-TA-592</t>
  </si>
  <si>
    <t>731-TA-1400</t>
  </si>
  <si>
    <t>701-TA-365</t>
  </si>
  <si>
    <t>701-TA-366</t>
  </si>
  <si>
    <t>731-TA-734</t>
  </si>
  <si>
    <t>731-TA-735</t>
  </si>
  <si>
    <t>701-TA-481</t>
  </si>
  <si>
    <t>Crystalline Silicon Photovoltaic Cells and Modules</t>
  </si>
  <si>
    <t>731-TA-1190</t>
  </si>
  <si>
    <t>731-TA-1110</t>
  </si>
  <si>
    <t>Sodium Hexametaphosphate (SHMP)</t>
  </si>
  <si>
    <t>731-TA-1200</t>
  </si>
  <si>
    <t>731-TA-1427</t>
  </si>
  <si>
    <t>701-TA-486</t>
  </si>
  <si>
    <t>731-TA-1195</t>
  </si>
  <si>
    <t>731-TA-1196</t>
  </si>
  <si>
    <t>701-TA-597</t>
  </si>
  <si>
    <t>731-TA-1407</t>
  </si>
  <si>
    <t>731-TA-672</t>
  </si>
  <si>
    <t>731-TA-673</t>
  </si>
  <si>
    <t>701-TA-602</t>
  </si>
  <si>
    <t>731-TA-1412</t>
  </si>
  <si>
    <t>701-TA-601</t>
  </si>
  <si>
    <t>731-TA-1411</t>
  </si>
  <si>
    <t>701-TA-603</t>
  </si>
  <si>
    <t>701-TA-604</t>
  </si>
  <si>
    <t>731-TA-1413</t>
  </si>
  <si>
    <t>731-TA-1414</t>
  </si>
  <si>
    <t>731-TA-1415</t>
  </si>
  <si>
    <t>731-TA-929</t>
  </si>
  <si>
    <t>731-TA-930</t>
  </si>
  <si>
    <t>731-TA-931</t>
  </si>
  <si>
    <t>731-TA-873</t>
  </si>
  <si>
    <t>731-TA-874</t>
  </si>
  <si>
    <t>731-TA-875</t>
  </si>
  <si>
    <t>731-TA-878</t>
  </si>
  <si>
    <t>731-TA-879</t>
  </si>
  <si>
    <t>731-TA-880</t>
  </si>
  <si>
    <t>731-TA-882</t>
  </si>
  <si>
    <t>701-TA-447</t>
  </si>
  <si>
    <t>731-TA-1116</t>
  </si>
  <si>
    <t>701-TA-610</t>
  </si>
  <si>
    <t>731-TA-1425</t>
  </si>
  <si>
    <t>701-TA-452</t>
  </si>
  <si>
    <t>731-TA-1129</t>
  </si>
  <si>
    <t>731-TA-1130</t>
  </si>
  <si>
    <t>Table ID.81: Countervailing duty cases active in 2024, by USITC investigation number</t>
  </si>
  <si>
    <t>ITA = International Trade Administration of the U.S. Department of Commerce (USDOC), A=Affirmative, N=Negative, T=Terminated; ND/N/W = Investigation was terminated due to negative determination, negligibility, or withdrawal of the petition. 'P or NA' means pending or not applicable as of December 31, 2024. For cases in which the final action was taken by the ITA, the date of final action shown is the Federal Register notice date of that action. For cases in which the final action was taken by USITC, the date of the USITC notification of USDOC is shown.</t>
  </si>
  <si>
    <t>701-685</t>
  </si>
  <si>
    <t xml:space="preserve">Tin Mill Products </t>
  </si>
  <si>
    <t>2/26/2024  </t>
  </si>
  <si>
    <t>701-686</t>
  </si>
  <si>
    <t>701-687</t>
  </si>
  <si>
    <t>701-688</t>
  </si>
  <si>
    <t>701-689</t>
  </si>
  <si>
    <t>701-690</t>
  </si>
  <si>
    <t>701-691</t>
  </si>
  <si>
    <t>701-692</t>
  </si>
  <si>
    <t>701-693 </t>
  </si>
  <si>
    <t>T </t>
  </si>
  <si>
    <t>701-694</t>
  </si>
  <si>
    <t>701-695</t>
  </si>
  <si>
    <t>701-696</t>
  </si>
  <si>
    <t>701-697</t>
  </si>
  <si>
    <t>701-698</t>
  </si>
  <si>
    <t>701-699</t>
  </si>
  <si>
    <t>701-700</t>
  </si>
  <si>
    <t>701-701</t>
  </si>
  <si>
    <t>701-702</t>
  </si>
  <si>
    <t>701-703</t>
  </si>
  <si>
    <t>701-704</t>
  </si>
  <si>
    <t>701-705</t>
  </si>
  <si>
    <t>701-706</t>
  </si>
  <si>
    <t>701-707</t>
  </si>
  <si>
    <t>701-708</t>
  </si>
  <si>
    <t>701-709</t>
  </si>
  <si>
    <t>701-710</t>
  </si>
  <si>
    <t>2,4-Dichlorophenoxyacetic Acid (2,4-D</t>
  </si>
  <si>
    <t>701-711</t>
  </si>
  <si>
    <t>701-712</t>
  </si>
  <si>
    <t>701-713</t>
  </si>
  <si>
    <t>701-714</t>
  </si>
  <si>
    <t>701-715</t>
  </si>
  <si>
    <t>701-716</t>
  </si>
  <si>
    <t>701-717</t>
  </si>
  <si>
    <t>701-718</t>
  </si>
  <si>
    <t>701-719</t>
  </si>
  <si>
    <t>701-720</t>
  </si>
  <si>
    <t xml:space="preserve">Ceramic Tile </t>
  </si>
  <si>
    <t>701-721</t>
  </si>
  <si>
    <t>Alkyl Phosphate Esters</t>
  </si>
  <si>
    <t>701-722</t>
  </si>
  <si>
    <t>701-723</t>
  </si>
  <si>
    <t>701-724</t>
  </si>
  <si>
    <t>701-725</t>
  </si>
  <si>
    <t>701-726</t>
  </si>
  <si>
    <t>701-727</t>
  </si>
  <si>
    <t>701-728</t>
  </si>
  <si>
    <t xml:space="preserve">Vanillin </t>
  </si>
  <si>
    <t>701-729</t>
  </si>
  <si>
    <t>701-730</t>
  </si>
  <si>
    <t>701-731</t>
  </si>
  <si>
    <t>701-732</t>
  </si>
  <si>
    <t>701-733</t>
  </si>
  <si>
    <t>701-734</t>
  </si>
  <si>
    <t>701-735</t>
  </si>
  <si>
    <t>701-736</t>
  </si>
  <si>
    <t>701-737</t>
  </si>
  <si>
    <t xml:space="preserve">Hexamine </t>
  </si>
  <si>
    <t>701-738</t>
  </si>
  <si>
    <t>701-739</t>
  </si>
  <si>
    <t>701-740</t>
  </si>
  <si>
    <t>701-741</t>
  </si>
  <si>
    <t>701-742</t>
  </si>
  <si>
    <t>701-743</t>
  </si>
  <si>
    <t>701-744</t>
  </si>
  <si>
    <t>701-745</t>
  </si>
  <si>
    <t>701-746</t>
  </si>
  <si>
    <t>701-747</t>
  </si>
  <si>
    <t>701-748</t>
  </si>
  <si>
    <t>701-749</t>
  </si>
  <si>
    <t>701-750</t>
  </si>
  <si>
    <t>Sol Gel Alumina-Based Ceramic Abrasive Grains</t>
  </si>
  <si>
    <t>701-751</t>
  </si>
  <si>
    <t xml:space="preserve">Erythritol </t>
  </si>
  <si>
    <t>701-752</t>
  </si>
  <si>
    <t xml:space="preserve">Active Anode Material </t>
  </si>
  <si>
    <t>701-753</t>
  </si>
  <si>
    <t>Table ID.82: Countervailing duty orders and suspension agreements in effect as of December 31, 2024</t>
  </si>
  <si>
    <t>Argentina  </t>
  </si>
  <si>
    <t>Brazil </t>
  </si>
  <si>
    <t>Heavy Iron Construction Castings</t>
  </si>
  <si>
    <t>Supercalendered Paper</t>
  </si>
  <si>
    <t>China  </t>
  </si>
  <si>
    <t xml:space="preserve">Non-refillable Steel Cylinders </t>
  </si>
  <si>
    <t>Roasted In-shell Pistachios</t>
  </si>
  <si>
    <t>Phosphate Fertilizers </t>
  </si>
  <si>
    <t>One related (ancillary) remand proceeding; limited exclusion order and three cease and desist orders issued.</t>
  </si>
  <si>
    <t>One related (ancillary) enforcement proceeding; four cease and desist orders issued.</t>
  </si>
  <si>
    <t>Certain robotic floor cleaning devices and components thereof</t>
  </si>
  <si>
    <t>One related (ancillary) remand proceeding; remedial orders rescinded.</t>
  </si>
  <si>
    <t>Limited exclusion order and 14 cease and desist orders issued.</t>
  </si>
  <si>
    <t>One related (ancillary) modification proceeding; remedial order modified.</t>
  </si>
  <si>
    <t>One related (ancillary) reconsideration proceeding; reconsideration denied.</t>
  </si>
  <si>
    <t>One related (ancillary) rescission proceeding; remedial order rescinded.</t>
  </si>
  <si>
    <t>One related (ancillary) modification proceeding; terminated based on settlement agreement.</t>
  </si>
  <si>
    <t>Limited exclusion order and one cease and desist order issued.</t>
  </si>
  <si>
    <t>Certain marine air conditioning systems, components thereof, and products containing the same </t>
  </si>
  <si>
    <t>Certain environmentally-protected LCD digital displays and products containing the same</t>
  </si>
  <si>
    <t>General exclusion order and two cease and desist orders issued.</t>
  </si>
  <si>
    <t>General exclusion order and four cease and desist orders issued.</t>
  </si>
  <si>
    <t>General exclusion order, limited exclusion order, and nine cease and desist orders issued.</t>
  </si>
  <si>
    <t>Limited exclusion order and two cease and desist orders issued.</t>
  </si>
  <si>
    <t>337-TA-1385</t>
  </si>
  <si>
    <t>Certain furniture products finished with decorative wood grain paper and components thereof</t>
  </si>
  <si>
    <t>337-TA-1386</t>
  </si>
  <si>
    <t>Certain self-balancing electric skateboards and components thereof</t>
  </si>
  <si>
    <t>Limited exclusion order issued.</t>
  </si>
  <si>
    <t>337-TA-1391</t>
  </si>
  <si>
    <t>Certain network equipment supporting NETCONF</t>
  </si>
  <si>
    <t>One related (ancillary) declassification proceeding; declassification granted.</t>
  </si>
  <si>
    <t>337-TA-1395</t>
  </si>
  <si>
    <t>Certain aerosol fire extinguishing technology, components thereof, and products containing same</t>
  </si>
  <si>
    <t>United Kingdom, Cyprus</t>
  </si>
  <si>
    <t>337-TA-1399</t>
  </si>
  <si>
    <t>Certain fiber-optic connectors, adapters, jump cables, patch cords, products containing the same, and components thereof</t>
  </si>
  <si>
    <t>Japan, Ireland, Taiwan, Germany, China</t>
  </si>
  <si>
    <t>337-TA-1401</t>
  </si>
  <si>
    <t>Certain firearm disassembly tongs</t>
  </si>
  <si>
    <t>337-TA-1405</t>
  </si>
  <si>
    <t>Certain Wi-Fi access points, routers, range extenders, controllers, and components thereof</t>
  </si>
  <si>
    <t>337-TA-1406</t>
  </si>
  <si>
    <t>Certain memory devices and electronic devices containing the same</t>
  </si>
  <si>
    <t>337-TA-1412</t>
  </si>
  <si>
    <t>Certain NAND memory devices and electronic devices containing same</t>
  </si>
  <si>
    <t>Table ID.84: Section 337 investigations and related proceedings completed by the Commission during 2024</t>
  </si>
  <si>
    <t>Table ID.85: Section 337 investigations and related proceedings pending on December 31, 2024</t>
  </si>
  <si>
    <t>Certain organic light-emitting diode display modules and components thereof</t>
  </si>
  <si>
    <t>337-TA-1387</t>
  </si>
  <si>
    <t>Certain electronic computing devices, and components and modules thereof</t>
  </si>
  <si>
    <t>337-TA-1388</t>
  </si>
  <si>
    <t>337-TA-1389</t>
  </si>
  <si>
    <t>Certain computing devices utilizing indexed search systems and components thereof</t>
  </si>
  <si>
    <t>337-TA-1390</t>
  </si>
  <si>
    <t>Certain capacitive discharge ignition systems, components thereof, and products containing the same</t>
  </si>
  <si>
    <t>One related (ancillary) reconsideration proceeding; pending before the Commission.</t>
  </si>
  <si>
    <t>337-TA-1392</t>
  </si>
  <si>
    <t>Certain oil vaporizing devices, components thereof, and products containing the same</t>
  </si>
  <si>
    <t>337-TA-1393</t>
  </si>
  <si>
    <t>Certain vehicle telematics, fleet management, and video-based safety systems, devices, and components thereof</t>
  </si>
  <si>
    <t>337-TA-1394</t>
  </si>
  <si>
    <t>Certain liquid coolers for electronic components in computers, components thereof, devices for controlling same, and products containing same</t>
  </si>
  <si>
    <t>337-TA-1396</t>
  </si>
  <si>
    <t>Certain medical programmers with printed circuit boards, components thereof, and products and systems for use with the same</t>
  </si>
  <si>
    <t>337-TA-1397</t>
  </si>
  <si>
    <t>337-TA-1398</t>
  </si>
  <si>
    <t>Certain smart wearable devices, systems, and components thereof</t>
  </si>
  <si>
    <t>India, United Arab Emirates, United Kingdom, China, France</t>
  </si>
  <si>
    <t>337-TA-1400</t>
  </si>
  <si>
    <t>Certain cameras, camera systems, and accessories used therewith</t>
  </si>
  <si>
    <t>337-TA-1402</t>
  </si>
  <si>
    <t>Certain high-strength aluminum or aluminum alloy-coated steel, and automobile products and automobiles containing same</t>
  </si>
  <si>
    <t>337-TA-1403</t>
  </si>
  <si>
    <t>Certain sensors with pixels and products containing same</t>
  </si>
  <si>
    <t>337-TA-1404</t>
  </si>
  <si>
    <t>Certain surface cleaning devices and components thereof</t>
  </si>
  <si>
    <t>United Kingdom, Canada</t>
  </si>
  <si>
    <t>337-TA-1407</t>
  </si>
  <si>
    <t>Certain eye cosmetics and packaging therefor</t>
  </si>
  <si>
    <t>United Kingdom, South Korea, Taiwan, Israel, Hungary</t>
  </si>
  <si>
    <t>337-TA-1408</t>
  </si>
  <si>
    <t>Certain hydrodermabrasion systems and components thereof</t>
  </si>
  <si>
    <t>337-TA-1409</t>
  </si>
  <si>
    <t>Certain storage containers and toolboxes, organizers, component boxes, and coolers</t>
  </si>
  <si>
    <t>337-TA-1410</t>
  </si>
  <si>
    <t>Certain disposable vaporizer devices and components thereof</t>
  </si>
  <si>
    <t>China, Hong Kong, British Virgin Islands</t>
  </si>
  <si>
    <t>337-TA-1411</t>
  </si>
  <si>
    <t>Certain photodynamic therapy systems, components thereof, and pharmaceutical products used in combination with the same</t>
  </si>
  <si>
    <t>337-TA-1413</t>
  </si>
  <si>
    <t>Certain wireless front-end modules and devices containing the same</t>
  </si>
  <si>
    <t>337-TA-1414</t>
  </si>
  <si>
    <t>Certain semiconductor devices and products containing the same</t>
  </si>
  <si>
    <t>337-TA-1415</t>
  </si>
  <si>
    <t>Certain prestretched synthetic braiding hair and packaging therefor</t>
  </si>
  <si>
    <t>337-TA-1416</t>
  </si>
  <si>
    <t>Certain hydrodermabrasion systems and components thereof II</t>
  </si>
  <si>
    <t>United Kingdom, China, Ireland, South Korea</t>
  </si>
  <si>
    <t>337-TA-1417</t>
  </si>
  <si>
    <t>Certain hydrodermabrasion systems and components thereof III</t>
  </si>
  <si>
    <t>Canada, Germany, Poland</t>
  </si>
  <si>
    <t>337-TA-1418</t>
  </si>
  <si>
    <t>Certain cochlear implant systems and components thereof</t>
  </si>
  <si>
    <t>337-TA-1419</t>
  </si>
  <si>
    <t>Certain exercise equipment and subassemblies thereof</t>
  </si>
  <si>
    <t>337-TA-1420</t>
  </si>
  <si>
    <t xml:space="preserve">Hong Kong, China, Mexico, Vietnam, </t>
  </si>
  <si>
    <t>337-TA-1421</t>
  </si>
  <si>
    <t>Certain rechargeable batteries and components thereof</t>
  </si>
  <si>
    <t>337-TA-1422</t>
  </si>
  <si>
    <t>Certain TOPCon solar cells, modules, panels, components thereof, and products containing same</t>
  </si>
  <si>
    <t>China, India</t>
  </si>
  <si>
    <t>337-TA-1423</t>
  </si>
  <si>
    <t>Certain electronic eyewear products, components thereof, and related charging apparatuses</t>
  </si>
  <si>
    <t>China, Taiwan, United Kingdom, Poland, Ireland, Germany</t>
  </si>
  <si>
    <t>337-TA-1424</t>
  </si>
  <si>
    <t>Certain flash-spun nonwoven materials and products containing same</t>
  </si>
  <si>
    <t>337-TA-1425</t>
  </si>
  <si>
    <t>Certain TOPCon solar cells, modules, panels, components thereof, and products containing same (II)</t>
  </si>
  <si>
    <t>China, Canada, Thailand</t>
  </si>
  <si>
    <t>337-TA-1426</t>
  </si>
  <si>
    <t>Crafting machines and components thereof</t>
  </si>
  <si>
    <t>337-TA-1427</t>
  </si>
  <si>
    <t>Certain components for injection molding machines, and products containing the same</t>
  </si>
  <si>
    <t>337-TA-1428</t>
  </si>
  <si>
    <t>Certain women’s flats with colored outsoles thereof</t>
  </si>
  <si>
    <t>Philippines, China</t>
  </si>
  <si>
    <t>337-TA-1429</t>
  </si>
  <si>
    <t>Certain wireless communication devices and components thereof</t>
  </si>
  <si>
    <t>Table ID.86: Outstanding section 337 exclusion orders at the USITC as of December 31, 2024</t>
  </si>
  <si>
    <t>Taiwan, Canada</t>
  </si>
  <si>
    <t>Certain agricultural tractors under 50 power takeoff horsepower</t>
  </si>
  <si>
    <t>Türkiye, Netherlands</t>
  </si>
  <si>
    <t>May 3, 2027</t>
  </si>
  <si>
    <t>Certain personal transporters, components thereof, and manuals therefor</t>
  </si>
  <si>
    <t>Netherlands, China, Türkiye</t>
  </si>
  <si>
    <t>Certain carbon spine board, cervical collar, CPR masks and various medical training manikin devices, and trademarks, copyrights of product catalogues, product inserts, and components thereof</t>
  </si>
  <si>
    <t>United Arab Emirates, Vietnam</t>
  </si>
  <si>
    <t>Certain high-density fiber-optic  equipment and components thereof</t>
  </si>
  <si>
    <t>Certain plant-derived recombinant human serum albumins (rHSA)  and products containing same</t>
  </si>
  <si>
    <t>Certain pick-up truck folding bed cover systems and components thereof</t>
  </si>
  <si>
    <t>337-TA-1328 (two outstanding exclusion orders)</t>
  </si>
  <si>
    <t>337-TA-1364 (two outstanding exclusion orders)</t>
  </si>
  <si>
    <t>Nonpatent
10/11/2026</t>
  </si>
  <si>
    <t>Nonpatent
3/22/2025
4/19/2025
4/25/2029</t>
  </si>
  <si>
    <t>9/5/2027
12/1/2029</t>
  </si>
  <si>
    <t>Dec 26, 2027
12/26/2027
12/26/2027
12/26/2027
3/24/2028</t>
  </si>
  <si>
    <t>Nonpatent
8/12/2028
8/19/2028
10/18/2028
1/8/2033
3/15/2033
4/18/2033</t>
  </si>
  <si>
    <t>5/31/2032 
6/3/2032</t>
  </si>
  <si>
    <t>9/23/2028
5/12/2029</t>
  </si>
  <si>
    <t>Nonpatent
3/29/2030
3/7/2032
3/14/2032
4/25/2032</t>
  </si>
  <si>
    <t>8/20/2030
8/20/2030
8/20/2030
8/20/2030
8/20/2030</t>
  </si>
  <si>
    <t>6/30/2032
6/30/2032
6/30/2032
6/30/2032</t>
  </si>
  <si>
    <t>6/15/2035
4/8/2034
9/21/2034</t>
  </si>
  <si>
    <t>12/22/2030
12/22/2030
8/30/2032
8/30/2032
8/30/2032</t>
  </si>
  <si>
    <t>10/12/2024
11/24/2028
7/8/2029</t>
  </si>
  <si>
    <t>9/11/2027
6/6/2025</t>
  </si>
  <si>
    <t>Nonpatent 
5/9/2032
10/10/2032
1/2/2033</t>
  </si>
  <si>
    <t>9/20/2031
6/14/2028</t>
  </si>
  <si>
    <t>6/28/2030
3/30/2030
3/30/2030</t>
  </si>
  <si>
    <t>8/25/2028
8/25/2028</t>
  </si>
  <si>
    <t>2/22/2037
2/22/2037</t>
  </si>
  <si>
    <t>1/14/2028
1/14/2028</t>
  </si>
  <si>
    <t>1/6/2040
1/6/2040</t>
  </si>
  <si>
    <t>4/24/2039
8/9/2037
4/1/2040</t>
  </si>
  <si>
    <t>6/12/2029
11/16/2031</t>
  </si>
  <si>
    <t>8/1/2037
10/13/2038</t>
  </si>
  <si>
    <t>9/26/2026
4/12/2027</t>
  </si>
  <si>
    <t>Nonpatent
3/24/2029</t>
  </si>
  <si>
    <t>DS217 </t>
  </si>
  <si>
    <t>United States—Continued Dumping and Subsidy Offset Act of 2000 (CDSOA or Byrd Amendment)</t>
  </si>
  <si>
    <t>DS316 </t>
  </si>
  <si>
    <t>European Communities and Certain Member States—Measures Affecting Trade in Large Civil Aircraft </t>
  </si>
  <si>
    <t>United States </t>
  </si>
  <si>
    <t>DS353 </t>
  </si>
  <si>
    <t>United States—Measures Affecting Trade in Large Civil Aircraft—Second Complaint </t>
  </si>
  <si>
    <t>European Communities </t>
  </si>
  <si>
    <t>DS381 </t>
  </si>
  <si>
    <t>United States—Measures Concerning the Importation, Marketing and Sale of Tuna and Tuna Products </t>
  </si>
  <si>
    <t>DS430 </t>
  </si>
  <si>
    <t>India—Measures Concerning the Importation of Certain Agricultural Products from the United States </t>
  </si>
  <si>
    <t>DS436 </t>
  </si>
  <si>
    <t>United States—Countervailing Measures on Certain Hot-Rolled Carbon Steel Flat Products from India </t>
  </si>
  <si>
    <t>India </t>
  </si>
  <si>
    <t>DS437 </t>
  </si>
  <si>
    <t>United States—Countervailing Duty Measures on Certain Products from China </t>
  </si>
  <si>
    <t>China </t>
  </si>
  <si>
    <t>DS456 </t>
  </si>
  <si>
    <t>India—Certain Measures Relating to Solar Cells and Solar Modules </t>
  </si>
  <si>
    <t>DS464 </t>
  </si>
  <si>
    <t xml:space="preserve">United States—Anti-Dumping and Countervailing Measures on Large Residential Washers from [South] Korea </t>
  </si>
  <si>
    <t>South Korea  </t>
  </si>
  <si>
    <t>DS471 </t>
  </si>
  <si>
    <t>DS478 </t>
  </si>
  <si>
    <t xml:space="preserve">Indonesia—Importation of Horticultural Products, Animals and Animal Products </t>
  </si>
  <si>
    <t>DS488 </t>
  </si>
  <si>
    <t xml:space="preserve">United States—Anti-Dumping Measures on Certain Oil Country Tubular Goods from [South] Korea </t>
  </si>
  <si>
    <t>DS503 </t>
  </si>
  <si>
    <t xml:space="preserve">United States—Measures Concerning Non-Immigrant Visas </t>
  </si>
  <si>
    <t>DS505 </t>
  </si>
  <si>
    <t xml:space="preserve">United States—Countervailing Measures on Supercalendered Paper from Canada </t>
  </si>
  <si>
    <t>DS508 </t>
  </si>
  <si>
    <t>China—Export Duties on Certain Raw Materials </t>
  </si>
  <si>
    <t>DS510 </t>
  </si>
  <si>
    <t xml:space="preserve">United States —Certain Measures Relating to the Renewable Energy Sector </t>
  </si>
  <si>
    <t>DS511 </t>
  </si>
  <si>
    <t xml:space="preserve">China—Domestic Support for Agricultural Producers </t>
  </si>
  <si>
    <t>DS515 </t>
  </si>
  <si>
    <t xml:space="preserve">United States—Measures Related to Price Comparison Methodologies </t>
  </si>
  <si>
    <t>DS517 </t>
  </si>
  <si>
    <t xml:space="preserve">China—Tariff Rate Quotas for Certain Agricultural Products </t>
  </si>
  <si>
    <t>DS523 </t>
  </si>
  <si>
    <t>United States—Countervailing Measures on Certain Pipe and Tube Products (Turkey) </t>
  </si>
  <si>
    <t>Turkey </t>
  </si>
  <si>
    <t>DS531 </t>
  </si>
  <si>
    <t>Canada—Measures Governing the Sale of Wine in Grocery Stores (second complaint) </t>
  </si>
  <si>
    <t>DS533 </t>
  </si>
  <si>
    <t>United States—Countervailing Measures on Softwood Lumber from Canada </t>
  </si>
  <si>
    <t>DS534 </t>
  </si>
  <si>
    <t xml:space="preserve">United States—Anti-Dumping Measures Applying Differential Pricing Methodology to Softwood Lumber from Canada </t>
  </si>
  <si>
    <t>DS536 </t>
  </si>
  <si>
    <t>Viet Nam </t>
  </si>
  <si>
    <t>DS539 </t>
  </si>
  <si>
    <t>South Korea </t>
  </si>
  <si>
    <t>DS540 </t>
  </si>
  <si>
    <t>United States—Certain Measures Concerning Pangasius Seafood Products from Viet Nam </t>
  </si>
  <si>
    <t>DS541 </t>
  </si>
  <si>
    <t>India—Export Related Measures </t>
  </si>
  <si>
    <t>DS542 </t>
  </si>
  <si>
    <t xml:space="preserve">China—Certain Measures Concerning the Protection of Intellectual Property Rights </t>
  </si>
  <si>
    <t>DS543 </t>
  </si>
  <si>
    <t>United States—Tariff Measures on Certain Goods from China </t>
  </si>
  <si>
    <t>DS544 </t>
  </si>
  <si>
    <t>United States—Certain Measures on Steel and Aluminum Products </t>
  </si>
  <si>
    <t>DS545 </t>
  </si>
  <si>
    <t>United States—Safeguard Measure on Imports of Crystalline Silicon Photovoltaic Products </t>
  </si>
  <si>
    <t>DS546 </t>
  </si>
  <si>
    <t>United States—Safeguard Measure on Imports of Large Residential Washers </t>
  </si>
  <si>
    <t>DS547 </t>
  </si>
  <si>
    <t>DS552 </t>
  </si>
  <si>
    <t>Norway </t>
  </si>
  <si>
    <t>DS554 </t>
  </si>
  <si>
    <t>Russian Federation </t>
  </si>
  <si>
    <t>DS556 </t>
  </si>
  <si>
    <t>Switzerland </t>
  </si>
  <si>
    <t>DS558 </t>
  </si>
  <si>
    <t>China—Additional Duties on Certain Products from the United States </t>
  </si>
  <si>
    <t>DS561 </t>
  </si>
  <si>
    <t xml:space="preserve">Türkiye—Additional Duties on Certain Products from the United States </t>
  </si>
  <si>
    <t>DS562 </t>
  </si>
  <si>
    <t>DS563 </t>
  </si>
  <si>
    <t>United States—Certain Measures Related to Renewable Energy </t>
  </si>
  <si>
    <t>DS564 </t>
  </si>
  <si>
    <t>DS565 </t>
  </si>
  <si>
    <t>United States—Tariff Measures on Certain Goods from China II </t>
  </si>
  <si>
    <t>China requests consultations (08/23/18).</t>
  </si>
  <si>
    <t>DS566 </t>
  </si>
  <si>
    <t xml:space="preserve">Russian Federation—Additional Duties on Certain Products from the United States </t>
  </si>
  <si>
    <t>DS574 </t>
  </si>
  <si>
    <t>United States—Measures Relating to Trade in Goods and Services </t>
  </si>
  <si>
    <t>Venezuela </t>
  </si>
  <si>
    <t>DS577 </t>
  </si>
  <si>
    <t>Russian Federation requests consultations (07/05/19).  </t>
  </si>
  <si>
    <t>DS587 </t>
  </si>
  <si>
    <t>DS623</t>
  </si>
  <si>
    <t>United States—Certain Tax Credits Under the Inflation Reduction Act</t>
  </si>
  <si>
    <t>DS633</t>
  </si>
  <si>
    <t>United States—Additional Tariff Measures on Goods from China</t>
  </si>
  <si>
    <t>China requests consultations (02/04/25)</t>
  </si>
  <si>
    <t>DS634</t>
  </si>
  <si>
    <t>United States—Additional Import Duties on Goods from Canada</t>
  </si>
  <si>
    <t>Canada requests consultations (03/04/25).</t>
  </si>
  <si>
    <t>DS635</t>
  </si>
  <si>
    <t>United States—Additional Import Duties on Steel and Aluminum Articles from Canada</t>
  </si>
  <si>
    <t>Canada requests consultations (03/12/25).</t>
  </si>
  <si>
    <t>Complaining parties request consultations (12/21/00). 
Panel is established (08/23/01) and composed (10/25/01). 
Panel report is circulated (09/16/02). 
U.S.   notifies Dispute Settlement Body (DSB) it will appeal panel decision (10/18/02). 
Appellate Body report is circulated (01/16/03). 
Brazil, Chile, EC, India, Japan, South Korea, Canada, and Mexico request DSB authorization to suspend concessions (01/15/04); U.S. objects and DSB refers the matter to arbitration  (01/26/04).  
Arbitrator circulates decisions and rejects position of Brazil, Canada, Chile, EC, India, Japan, South Korea, and Mexico; finds it appropriate to rely on the economic effect of the measure (08/31/04). 
Authority to retaliate granted (11/26/04, 12/17/04). DSB authorizes or takes note of various requests or agreements to suspend concessions (2004–05). 
U.S. states  at DSB meeting that recent changes bring U.S. law into conformity with its WTO obligations (02/17/06). 
Japan (2006–13) and EC (2006–20, 2022, 2024) notify DSB annually  of the new list of products on which the additional import duty would be imposed further to the authorized suspension of concessions. Japan notifies DSB that, because the level of authorization was marginal, no suspension of concessions would be applied for the 10th year starting September 1, 2014 (08/18/14) and similarly notifies the same for 2015 (09/18/15), and 2016 (08/22/16). On November 30, 2017; November 9, 2018, August 15, 2019, September 25, 2020, September 30, 2021, September 30, 2022, September 22, 2023, and September 18, 2024, Japan notifies DSB  that, although it acknowledges the amount of relevant disbursements to U.S. companies, it continues its non-application of the suspension of concessions.  
On April 30, 2024 and May 27, 2025, the European Union (EU) notifies DSB that, for the year starting May 1, 2024, the level of authorized suspension is negligible, and therefore the rate of additional import duty for the products previously notified has been set at 0%. The EU notes that it retains its rights under Article 22 of the Dispute Settlement Understanding (DSU).</t>
  </si>
  <si>
    <t xml:space="preserve">U.S. requests consultations with EC (10/06/04).  
U.S. requests DSB to establish a panel (05/31/05).
DSB establishes panel (07/20/05).
U.S. requests Director-General to compose panel (10/07/05).
Deputy Director-General composes panel (10/17/05).  
Panel report is circulated (06/30/10).  
EU notifies DSB it will appeal decision to Appellate Body (07/21/10); U.S  . does the same (08/19/10).  
Appellate Body report is circulated (05/18/11).  
DSB adopts Appellate Body and panel reports (06/01/11).  
EU informs DSB it intends to implement DSB recommendation (06/17/11).  
EU informs DSB it has taken steps to bring its measures into conformity with obligations (12/01/11).  
U.S. requests consultations with EU under Article 21.5  and requests authority to take countermeasures (12/09/11).  
EU objects to requested level of U.S. measures and requests matter be referred to arbitration under Article 22.6 ; DSB refers to arbitration (12/22/11).  
U.S. and EU request Arbitrator to suspend work (01/19/12). Arbitrator suspends work until either party requests resumption (01/20/12).  
U.S. requests establishment of an Article 21.5  compliance panel (03/30/12); panel established (04/17/12).  
Compliance panel issues report, finding that EU has largely failed to comply (09/22/16).  
EU notifies Appellate Body of its decision to appeal certain issues of law and interpretation in the panel report (10/13/16).  
U.S. notifies Appellate Body it will appeal certain issues of law and interpretation in panel report  (11/10/16).  
Appellate Body circulates its report to members, largely upholding the panel report (05/15/18).  
Appellate Body issues its report. Report (1) confirms EU and certain EU member states failed to comply with earlier WTO determination finding launch aid inconsistent with WTO obligations; (2) confirms almost $5 billion in new launch aid for A350 XWB   was WTO-inconsistent; (3) finds WTO-inconsistent subsidies continue to cause significant lost sales of Boeing aircraft; and (4) finds, as a result of passage of time, EU no longer needed to take action on some earlier (pre-A380) launch aid subsidies previously found WTO-inconsistent (05/15/18).    
At request of U.S., the arbitration regarding the level of countermeasures was resumed (07/13/18); an arbitral decision was circulated (10/02/2019)     
EU informs DSB it has taken new steps to achieve compliance (05/17/18). After consultations, U.S. disagrees compliance achieved. At request of EU, WTO establishes second compliance panel, with decision not expected before end of 2019 (08/27/18).  
Arbitrator circulates its decision that U.S. may request authorization from DSB to take countermeasures with respect to EU and certain member States (Germany, France, Spain, and UK) at a level not exceeding, in total, $7,496.623 million     annually , in the form of (a) suspension of tariff concessions and related obligations to EU under the General Agreement on Tariffs and Trade (GATT 1994) and/or (b) suspension of horizontal or sectoral commitments and obligations contained in U.S. services schedule with regard to all services defined in the Services Sectoral Classification List, except for financial services (10/02/19). U.S. requests authorization from DSB to take countermeasures with respect to EU and certain member states (10/02/19).
DSB grants authorization to retaliate (10/14/19).
Second compliance panel, requested by EU, issues its report, finding that EU continues to be in breach of certain articles in WTO Agreement on Subsidies and Countervailing Measures (SCM Agreement) (12/02/19).
EU notifies DSB of its decision to appeal certain issues of law and legal interpretations developed by the compliance panel (12/06/19).
EU informs DSB it has amended the French A350 XWB MSF and Spanish A350 XWB MSF loan agreements to align the terms with a market benchmark prevailing at the time of the original measure to the effect these measures achieve full compliance with the findings of the compliance panel’s report of December 2, 2019, despite having appealed the findings of the compliance report and disagreeing with the Arbitrator’s decision of October 2, 2019 (08/21/20). </t>
  </si>
  <si>
    <t>EC requests consultations (06/27/05).  
Panel is established (02/17/06) and composed (11/22/06).  
Panel chairman informs DSB multiple times that panel needs additional time to complete work in light of complexities of the dispute (05/18/07, 07/11/08, 12/16/09, and 07/07/10).  
Panel report is circulated (03/31/11).  
EU notifies DSB that it will appeal the decision to Appellate Body (04/01/11); U.S. also notifies its decision to appeal (04/28/11).
Appellate Body report is circulated (03/12/12); DSB adopts Appellate Body and panel reports (03/23/12).  
U.S. informs DSB it intends to implement DSB recommendations and rulings (04/13/12).  
EU and U.S. inform DSB of agreed procedures under Articles 21 and 22 of DSU and Article 7 of SCM Agreement (04/24/12).  
U.S. notifies DSB of withdrawal of subsidies and removal of adverse effects in this dispute, and that it fully complies with DSB recommendations and rulings (09/23/12).  
Compliance proceedings: EU requests consultations under Article 21.5 (09/25/12), and then requests establishment of a compliance panel (10/11/12). A compliance panel is established and composed (10/30/12). Panel chair subsequently informs DSB several times of delays in circulating its report due to scale and complexity of the dispute  (05/27/14, 03/09/15, 06/27/16).  
Compliance report circulates to members, upholding certain EU claims and rejecting others (06/09/17).  
EU notifies DSB of its decision to appeal certain issues of law and legal interpretations (06/29/17); and U.S. notifies DSB of its decision to cross-appeal (08/10/17). A report is circulated (03/28/2019).
Compliance Appellate Body report is circulated to members, rejecting arguments made by EU that U.S. federal and state programs gave more than $10 billion in subsidies to Boeing large civil aircraft and finding only one program—a Washington state tax measure worth an average annual value of about $100 million from 2013–2015—to be WTO-inconsistent (03/28/19). DSB adopts Appellate Body report and panel report, as modified by Appellate Body report. (04/11/19).  
Countermeasures: EU requests authority to take countermeasures under Article 22 of the DSU (remedies) and Articles 4.10, and 7.9 of the SCM Agreement (09/27/12).  
U.S. objects to the level of suspension of concessions and other obligations and refers the matter to arbitration under Article 22.6 of the DSU (10/22/12). At DSB meeting, the two parties agree to refer the matter to arbitration (10/23/12). U.S. and EU later ask Arbitrator to suspend arbitration proceedings (11/27/12), and Arbitrator suspends proceedings (11/28/12).  
EU requests Director-General to compose Arbitrator due to unavailability of the original appointees to serve as members of Arbitrator (05/20/19). Director-General composes Arbitrator (06/03/19).
EU requests resumption of Arbitrator’s work (06/05/19). Arbitrator Chair informs DSB that it resumed its work as of June 5, 2019 (06/20/19).
Arbitrator’s decision is circulated to members (10/13/20).
EU requests DSB to authorize countermeasures pursuant to Article 7.9 of the SCM Agreement and Article 22.7 of the DSU (10/15/20).
DSB authorizes suspension of concessions (10/26/20).</t>
  </si>
  <si>
    <t>Mexico requests consultations with U.S. (10/24/08). 
Mexico requests establishment of a panel (03/09/09). 
DSB establishes a panel (04/20/09)
Mexico asks the Director-General to compose the panel (12/02/09).  
Panel chairman informs DSB that the panel expects to issue report in February 2011 (06/15/10).  
Parties agree on new panel member following death of one member (08/12/10). Panel report is circulated (09/15/11).  
U.S. notifies DSB of its decision to appeal the panel’s decision (01/20/12); Mexico does the same (01/25/12).  
Appellate Body report is circulated (05/16/12); DSB adopts Appellate Body and panel reports (06/13/12).  
U.S. states that it intends to implement DSB recommendations and rulings (06/25/12), and U.S. and Mexico inform DSB that they have agreed that a reasonable period of time to do so is by July 13, 2013 (09/17/12).  
U.S. advises DSB that it has made effective a final rule amending dolphin-safe labeling requirements for tuna and tuna products, bringing its requirements into compliance (07/23/13).  
Mexico and U.S. inform DSB of agreed procedures under Articles 21 and 22 of the DSU (08/02/13).  
Compliance proceedings. Mexico requests establishment of a compliance panel (11/14/13); DSB agrees to refer to the original panel (01/22/14); panel is composed (01/27/14).  
Compliance panel report circulated to members (04/14/15).  
U.S. notifies DSB of its decision to appeal certain issues of law covered in the compliance panel report (06/05/15); Mexico files an appeal in the same dispute (06/10/15).  
Appellate Body report is circulated to members (11/20/15).  
DSB adopts Article 21.5 Appellate Body reports  and panel reports, as modified by Appellate Body reports (12/03/15). Mexico requests Article 22.2 authorization to suspend concessions (03/10/16).  
U.S. requests Article 22.6 arbitration of Mexico’s request to suspend concessions (03/22/16) and requests establishment of an Article 21.5 panel to resolve disagreement over U.S. compliance measures (04/11/16). DSB defers the establishment of a compliance panel (04/22/16 ). Panel composed, including a new Chair  (05/27/16).  
Mexico requests Article 21.5 (second recourse) consultations with U.S. (05/13/16); consultations held (06/02/16).  
Mexico requests establishment of an Article 21.5 compliance panel to resolve disagreement over U.S. final rule as amended in 2016 (06/09/16).  
Compliance panel composed (07/11/16).  
Compliance panel report circulated to members; panel finds U.S. measures consistent with Article 2.1 of Technical Barriers to Trade Agreement and justified under Article XX of GATT 1994 (10/26/17).  
Mexico notifies DSB of decision to appeal certain issues of law and legal interpretation in the compliance panel report (12/01/17).  
Appellate Body report circulated, upholding panel’s legal and factual analysis that Mexico appealed, including findings that dolphin safe labeling measure was not inconsistent with Article 2.1 of the Technical Barriers to Trade Agreement and was justified under Article XX of GATT 1994 (12/14/18).  
DSB adopts Art. 21.5 DSU Appellate Body report and panel report, as upheld by Appellate Body report (01/11/19).  </t>
  </si>
  <si>
    <t>U.S. requests consultations (03/06/12). 
U.S. requests establishment of a panel (05/11/12). 
Panel is established (06/25/12). 
U.S. requests Director-General to compose the panel (02/07/13). 
Director-General composes a panel (02/18/13).  
Panel report is circulated (10/14/14).  
India, after receiving an extension, notifies DSB it will appeal the decision to Appellate Body (01/26/15).  
Appellate Body issues its report (06/04/15).  
DSB adopts Appellate Body report and panel report, as modified by Appellate Body report (06/19/15).  
India informs DSB it intends to implement DSB’s recommendations and rulings and will need a reasonable period of time to do so (07/13/15).  
India and U.S. inform DSB that they have agreed that the reasonable period of time is 12 months, expiring on June 19, 2016 (12/08/15).  
U.S. requests authorization to suspend concessions for India’s failure to comply with recommendations and rulings of DSB (07/07/16).  
India objects to level of suspension of concessions/obligations, requests Article 22.6 arbitration, and informs DSB it has adopted additional  measures to comply with DSB recommendations and rulings (07/18/16 and 09/22/16).  
India informs DSB of subsequent amendments to its measures to comply with DSB’s rulings and recommendations (03/02/17).  
India requests establishment of a compliance panel (04/06/17) and DSB agrees (05/22/17).  
Compliance panel chair informs DSB that it expects to issue its final report by the end of May 2018 (11/23/17).  
Compliance panel chair informs DSB that it expects to issue its report by the end of September 2019 (05/22/19).  
Compliance panel chair informs DSB that it has accepted an additional joint request from the parties to postpone the issuance of its final report until the end of March 2021 (08/24/20).
Compliance panel chair informs DSB that it has accepted an additional joint request from the parties to postpone the issuance of the report until the end of May 2022 (01/07/22).
Arbitrator accepts parties’ latest request to postpone issuance of decision (03/09/22).
Chair of compliance panel informs DSB of joint requests to postpone issuance of final report (12/02/22), and at the request of the Arbitrator, informs DSB that the report is now expected to issue in March 2023 (02/16/23).  
Parties notify DSB that they have reached a mutually agreed solution (03/15/24).</t>
  </si>
  <si>
    <t>India requests consultations (04/12/12).  
Panel is established (08/31/12).  
Director-General composes panel (02/18/13).  
Panel report is circulated (07/14/14).  
India notifies DSB that it will appeal certain issues of law and legal interpretation in panel report (08/08/14).  
U.S. files an appeal (08/13/14).  
Appellate Body circulates its report (12/08/14).  
DSB adopts Appellate Body report and panel report as modified (12/19/14).  
U.S. informs DSB that it intends to implement DSB’s recommendations and rulings and will need a reasonable period of time to do so (01/16/15).  
India and U.S. inform DSB that they agree that a reasonable period of time is 15 months, expiring on March 19, 2016 (03/24/15).  
India and U.S. inform DSB they have agreed to modify the reasonable period of time to expire April 18, 2016 (03/09/16).  
U.S. informs DSB that USITC and U.S. Department of Commerce have issued new final determinations making findings consistent with DSB recommendations and rulings (04/22/16).  
India and U.S. inform DSB of agreed procedures under DSU Articles 21 and 22 (05/06/16).  
India requests consultations with U.S. concerning U.S. compliance measures (06/05/17).  
India requests establishment of a compliance panel (03/29/18).
Chair informs DSB that the panel expects to issue its final report during 2019 (08/30/18).
Compliance panel report is circulated, rejecting most of India’s claims that U.S. failed to bring its countervailing duty determination and injury determination into compliance (11/15/19).
U.S. notifies DSB of its decision to appeal issues of law covered by the compliance panel and legal interpretations developed by the compliance panel (12/18/19).
India and U.S. jointly communicate to DSB that they continue to engage in good faith discussions to seek a positive solution to the dispute. The communiqué notes that although U.S. has not filed a notice of appeal or appellant submission, the U.S. will do so once a division can be established. The parties also noted that India might file its own appeal at that time (01/14/20).
Parties notify DSB that they have reached a mutually agreed solution (07/13/23).  </t>
  </si>
  <si>
    <t>China requests consultations (05/25/12).  
Panel is established (09/28/12).  
Director-General composes the panel (11/26/12).  
Panel report is circulated (07/14/14).  
China appeals the panel decision to Appellate Body (08/22/14).  
U.S. files a cross-appeal of a preliminary determination by the panel (08/27/14).  
Appellate Body issues its report (12/18/14).  
DSB adopts Appellate Body and panel reports (01/16/15).  
U.S. informs DSB that it intends to implement DSB recommendations and rulings and that it will need a reasonable period of time to do so (02/13/15).  
China requests that the reasonable period of time be determined through binding arbitration pursuant to Article 21.3(c) of the DSU (06/26/15).  
An Arbitrator determines that the reasonable period of time expires on April 1, 2016 (10/09/15).  
China and U.S. inform DSB of agreed procedures under Articles 21 and 22 of the DSU (04/15/16).  
China requests DSU Article 21.5 consultations (05/13/16) and subsequently requests establishment of a compliance panel (07/08/16).  
A compliance panel is established (07/21/16) and composed (10/05/16).  
Compliance panel report is circulated (03/21/18).  
U.S. notifies DSB it will appeal to Appellate Body certain issues of law and legal interpretations in compliance panel report (04/27/18). China notifies DSB of its decision to cross-appeal (05/02/18).
Citing a backlog of appeals, Appellate Body informs DSB that it cannot provide a date for a hearing on the appeal (06/28/18).
Appellate Body Chair notifies that Appellate Body report will be circulated on July 16, 2019 (07/02/19).  
Appellate Body report is circulated to members (07/16/19). DSB adopts Appellate Body and panel report, as upheld by Appellate Body report (08/15/19).
China requests authorization of DSB to suspend concessions or other obligations pursuant to Article 22.2 of the DSU because the U.S. has not complied with DSB’s recommendations and rulings within the reasonable time (10/17/19).
U.S. objects (10/25/19). DSB refers the matter to arbitration (10/28/19).
Arbitrator’s decision is circulated (01/26/22). China sought authorization to suspend concessions or other obligations with respect to goods at an annual amount of $2.4 billion U.S. dollars. The Arbitrator (consisting of a chairman and two members) concluded that China may request DSB authorization to suspend concessions or other obligations at a level not exceeding $645.121 million per annum.</t>
  </si>
  <si>
    <t>U.S. requests consultations (02/06/13); U.S. requests supplementary consultations (02/10/14).  
Panel is established (05/23/14).  
Parties agree on composition of panel (09/24/14).  
Panel report is circulated to members (02/24/16).  
India notifies DSB of its decision to appeal to Appellate Body certain issues of law and legal interpretation in the panel report (04/20/16).  
Appellate Body report circulated (09/16/16).  
DSB adopts panel and Appellate Body reports (10/26/16).  
India informs DSB it intends to implement DSB’s recommendations and rulings (11/08/16).  
U.S. and India inform DSB they have agreed that a reasonable time to implement would be 14 months, expiring on Dec. 14, 2017 (06/16/17).  
India informs DSB it has ceased to apply measures found to be inconsistent (12/14/17).  
U.S. requests authorization from DSB to suspend concessions and obligations on grounds India has failed to comply within a reasonable time (12/19/17).  
India objects and disagrees it has failed to comply (01/03/18).  
Matter is referred to arbitration (01/12/18).  
India requests the establishment of a compliance panel (01/23/18).
DSB refers the matter to the original panel (02/28/18).
U.S. and India notify DSB of a mutually agreed solution (07/13/23).   </t>
  </si>
  <si>
    <t>South Korea requests consultations (08/29/13).  
Panel is established (01/22/14).  
Director-General composes the panel (06/20/14).  
Panel report is circulated to members (03/11/16).  
U.S. notifies DSB of its decision to appeal to Appellate Body certain issues of law and legal interpretation in the panel report (04/19/16).  
Appellate Body report is circulated (09/07/16).  
DSB adopts Appellate Body and panel reports (09/26/16).  
U.S. states that it intends to implement DSB’s recommendations and rulings and will need a reasonable period of time (10/26/16).  
South Korea requests authorization of DSB to suspend concessions or other obligations pursuant to Article 22.2 of the DSU because U.S. has not complied with DSB’s recommendations and rulings within the reasonable time (01/11/18). U.S. objects (01/19/18). DSB refers the matter to arbitration (01/22/18).  
Arbitrator circulates decision to members and sets a dollar amount on the level of suspension of concessions or other obligations (02/08/19). 
U.S. submits report in accordance with Article 21.6 of the DSU stating it has completed implementation of DSB recommendations concerning antidumping and countervailing duty orders (04/14/22). 
U.S. submits status reports to DSB regarding U.S. implementation of DSB recommendations and rulings (various dates 2022–2025).       </t>
  </si>
  <si>
    <t>China requests consultations (12/03/13). 
China requests establishment of a panel (02/13/14). 
Panel is established (03/26/14).  
Director-General composes the panel (08/28/14).  
Panel report is circulated (10/19/16).  
China notifies DSB it will appeal certain issues of law and legal interpretation in the panel report (11/18/16).  
Appellate Body report is circulated and upholds in part and reverses in part certain panel findings regarding U.S. Department of Commerce antidumping methodologies (05/11/17).  
U.S. says that it intends to implement DSB’s recommendations and rulings and will need a reasonable period of time (06/19/17).  
China requests that reasonable period of time be determined through arbitration (10/17/17).  
Arbitrator determines that the reasonable period of time is 15 months, expiring on Aug. 22, 2018 (01/19/18).  
China requests authorization to suspend concessions or other obligations pursuant to Article 22.2 of the DSU (09/09/18). U.S. objects to China’s proposed level (09/19/18).  
DSB refers the matter to arbitration (09/21/18).  
Arbitrator circulates a decision stating that the level of nullification and impairment was $3.579 billion, approximately half the amount requested by China, and that China may request authorization from DSB to suspend concessions or other obligations in an amount not to exceed that amount (11/01/19).
U.S. submits status report to DSB regarding implementation of DSB recommendations and rulings (04/13/22). 
U.S. submits further status reports to DSB regarding implementation of DSB recommendations and rulings (07/17/23), (05/13/24), and (03/13/25).</t>
  </si>
  <si>
    <t>U.S. requests consultations (05/08/14).  
U.S. requests establishment of panel (03/18/15).
Single panel established to consider this dispute and another dispute--DS477   brought by New Zealand (05/20/15). 
New Zealand and U.S. ask Director-General to compose panel (09/28/15)  
Director-General composes the panel (10/08/15).  
Panel report is circulated (12/22/16).  
Indonesia notifies DSB it will appeal certain issues of law and legal interpretation in the panel report (02/17/17).  
Appellate Body report is circulated and upholds panel findings that 18 import measures imposed by Indonesia are inconsistent with Indonesia’s obligations (11/09/17).  
DSB adopts Appellate Body report and panel report as modified by Appellate Body (11/22/17).  
Arbitrator determines that the reasonable period of time for Indonesia to comply expires July 22, 2018. U.S. requests authorization to suspend concessions of other obligation pursuant to Article 22.2 of the DSU (08/02/18).    
Indonesia objects to U.S. proposed suspension level (08/14/18). DSB refers the matter to arbitration (08/15/18).
Indonesia informs DSB that it has taken appropriate steps to implement DSB’s recommendations and rulings (01/17/19).
Indonesia submits status reports to DSB on implementation of DSB recommendations and rulings (04/15/21, 04/13/22, 07/17/23, 05/13/24).</t>
  </si>
  <si>
    <t>South Korea requests consultations (12/22/14).  
South Korea requests establishment of a panel (02/23/15).
DSB establishes a panel (03/25/15).  
Parties agree on composition of panel (07/13/15).  
Panel circulates its report; panel finds U.S. acted inconsistently with its obligations in several respects and rejects South Korea’s other claims (11/14/17).  
DSB adopts panel report (01/12/18).  
U.S. and South Korea agree that a reasonable time for U.S. to implement the panel’s recommendations and rulings is by January 12, 2019 (02/26/18).  
South Korea and U.S. inform DSB they have agreed to modify the reasonable period of time for implementation to July 12, 2019 (01/11/19).  
South Korea requests authorization to suspend concessions of other obligation pursuant to Article 22.2 of the DSU because U.S. has not complied with DSB recommendations and rulings within the reasonable time (07/29/19). U.S. objects to South Korea’s proposed suspension level (08/08/19). DSB refers the matter to arbitration (08/09/19).
U.S. and South Korea inform DSB they agree not to appeal the compliance panel report and that were the parties to agree on arbitration procedures to provide for review of the compliance panel report, they would amend the agreement accordingly (02/06/20).</t>
  </si>
  <si>
    <t>India requests consultations (03/03/16). 
India requests further consultations (03/18/16).</t>
  </si>
  <si>
    <t xml:space="preserve">Canada requests consultations (03/30/16).  
DSB establishes a panel (07/21/16).  
Director-General composes the panel (08/31/16).  
Panel circulates its report (07/05/18).  
U.S. informs DSB it will appeal certain issues of law and legal interpretations in the panel report (08/27/18).  
Appellate Body informs DSB that, because of the size of the record, complexity of issues, and backlog of appeals it would communicate a hearing date at a later time (10/24/18).  
Appellate Body Chair informs DSB that Appellate Body report will be circulated on February 6, 2020 (12/09/19).
Appellate Body report is circulated to members (02/06/20).
DSB adopts Appellate Body report and panel report, as upheld by Appellate Body report (02/28/20 and 03/05/20).
Canada asks DSB chair to circulate communication stating that U.S. has not informed DSB of intension to implement recommendations adopted by DSB and further said Canada  intended to request authorization to suspend concessions (04/16/20).
In response, the U.S. objects to Canada’s premise that DSB adopted recommendations on March 5, and reproduces statement setting out reasons presented at the March 5 meeting about why the report should be adopted by positive consensus and why the U.S. could not join the consensus and why there was no recommendation to bring a measure into conformity (04/17/20).
Canada asks DSB to authorize suspension of concessions or other obligations (06/18/20).
U.S. objects to Canada’s proposed level of suspension of concessions (06/26/20). 
DSB chair notes at DSB meeting that the matter raised by the U.S. had been referred to arbitration, and the arbitrator  is composed of the original panel members (06/29/19).
Decision by the Arbitrator is circulated to members (07/13/22). </t>
  </si>
  <si>
    <t>U.S. requests consultations (07/13/16).  
U.S. requests establishment of a panel (10/13/16).
DSB establishes a panel (11/08/16).  </t>
  </si>
  <si>
    <t>India requests consultations (09/09/16).  
India requests that DSB establish a panel (01/17/17).
DSB establishes a panel (03/21/17). 
India requests Director-General to compose the panel (04/11/18). 
Director-General composes the panel (04/24/18).  
Panel circulates its report (06/27/19).
U.S. informs DSB it will appeal certain issues of law and legal interpretations in the panel report (08/15/19).
Appellate Body informs DSB that, due to the backlog of appeals, it would not be able to circulate its report within the required 90 days (10/14/19)
U.S. and India notify DSB of mutually agreed solution (07/13/23). Both countries withdraw their notifications of appeal.</t>
  </si>
  <si>
    <t>U.S. requests consultations (09/13/16).  
U.S. requests establishment of a panel (12/05/16).
DSB establishes a panel (01/25/17).  
Parties agree on panel composition (06/24/17).  
Panel circulates its report (02/28/19).  
DSB adopts panel report (04/26/19).  
China informs DSB it intends to implement the rulings and recommendations (05/16/19).  
U.S. and China inform DSB they have agreed that a reasonable time for China to implement will expire March 31, 2020 (06/10/19).
U.S. and China inform DSB that they have agreed to extend the reasonable time to June 30, 2020 (04/01/20).
China informs DSB of its compliance in the dispute and explains actions taken (06/18/20).  
U.S. requests DSB to authorize suspension of concessions or other obligations due to China’s failure to bring measures into compliance with obligations (07/16/20).
China objects to U.S.-proposed level of suspension of concessions (07/27/20).
China requests establishment of compliance panel (08/05/20).
DSB establishes compliance panel (09/28/20).</t>
  </si>
  <si>
    <t xml:space="preserve">China requests consultations (12/12/16).
China requests additional consultations (11/03/17).
U.S. accepts requests of Australia, Canada, the EU, Japan, and Mexico to join consultations (12/18/17). </t>
  </si>
  <si>
    <t>U.S. requests consultations (12/15/16). 
U.S. requests establishment of a panel (08/18/17).  
DSB establishes a panel (09/22/17). 
U.S. requests Director-General to compose the panel (02/01/18). 
Director-General composes the panel (02/12/18).  
Panel circulates its report to members (04/18/19).  
DSB adopts panel report (05/28/19).
China informs DSB it intends to implement the rulings and recommendations (06/24/19).
U.S. and China inform DSB they have agreed that a reasonable time for China to implement will expire December 31, 2019 (07/09/19).
U.S. and China inform DSB they have agreed that a reasonable time for China to implement will be extended to expire February 29, 2020 (01/16/20).
U.S. and China inform DSB they have again agreed to extend the reasonable time for China to implement so as to expire May 29, 2020 (03/27/20); to expire October 8, 2020 (06/01/20); to expire November 9, 2020 (10/19/20); to expire December 31, 2020 (11/13/20); to expire March 31, 2021 (01/08/21), and to expire June 29, 2021 (04/08/21).
U.S. requests DSB authorization to suspend concessions or other obligations pursuant to Article 22.2 of the DSU (07/15/21); China objects (07/23/21), and the matter is referred to arbitration under Article 22.6 of the DSU (07/26/21).
China requests establishment of a compliance panel (07/15/21). DSB defers establishment of panel (07/26/21).
DSB establishes a compliance panel (08/30/21).</t>
  </si>
  <si>
    <t>Türkiye requests consultations (03/08/17). 
Türkiye requests establishment of a panel (05/11/18).
DSB establishes a panel (06/19/17).  
Türkiye asks the Director-General to compose the panel (09/04/17).
Director-General composes the panel (09/14/17).  
Panel circulates its report to members (12/18/18).  
U.S. notifies DSB that it will appeal certain issues of law and legal interpretations to Appellate Body (01/25/19).
Türkiye notifies DSB of its decision to cross-appeal (01/30/19).
Appellate Body informs DSB that, because of the size of the record, complexity of issues, and backlog of appeals, it will not be able to circulate its report within the required 90 days and it will not be possible to staff this appeal for some time (03/25/19).</t>
  </si>
  <si>
    <t>U.S. requests consultations (09/28/17).  
DSB establishes a panel (07/20/18); panel not yet composed.  </t>
  </si>
  <si>
    <t>Canada requests consultations (11/28/17).
Canada requests establishment of a panel (03/15/18).  
DSB establishes a panel (04/09/18).  
Canada requests Director-General to compose the panel (06/27/18).
Director-General composes the panel (07/06/18).  
Panel chair informs DSB of the complexity of the dispute, the panel expects to issue its final report in the first half of 2020 (11/15/19).
Panel report is circulated to members (08/24/20).
U.S. notifies DSB of decision to appeal to Appellate Body certain issues of law and legal interpretation in the panel report (09/28/20).</t>
  </si>
  <si>
    <t>Canada requests consultations (11/28/17).  
Canada requests establishment of a panel (03/15/18).
DSB establishes a panel (04/09/18).  
Canada requests Director-General to compose the panel (05/09/18)
Director-General composes the panel (05/22/18).  
Panel circulates its report to members (04/09/19).  
Canada notifies DSB it will appeal certain issues of law and legal interpretations in the panel report to Appellate Body (06/04/19).
Appellate Body informs DSB that, due to the backlog of appeals, it would not be able to circulate its report within the required 90 days (08/02/19).  </t>
  </si>
  <si>
    <t>Vietnam requests consultations (01/08/18).  
Vietnam request establishment of a panel (06/08/18).
DSB establishes a panel (07/20/18).  
Vietnam asks the Director-General to compose the panel (11/22/18).
Director-General composes the panel (11/30/18).  
Panel chair informs DSB that it expects to issue its final report by early December 2019 (05/10/19).
Panel chair informs DSB that because of the substantive and procedural complexities of the dispute, it expects to conclude its work in February 2020 and that the estimated circulation date will be within the first quarter of 2020 (02/03/20).
Panel chair informs DSB that panel had issued final report to the parties on February 7, 2020, but at the joint request of the U.S. and Vietnam was postponing circulation to August 31, 2020 (06/04/20).
Panel chair informs DSB panel has accepted an additional joint request to postpone until October 12, 2020 (09/02/20), and on October 12 and November 20, 2020, the panel chair informed DSB of additional joint requests of the parties to postpone circulation of the panel report to November 20, 2020, and February 19, 2021, respectively (10/12/20) (11/20/20). 
Panel chair informs DSB that the panel had accepted an additional request of the parties to postpone issuance of its decision to February 18, 2022 (11/17/21).
U.S. and Vietnam jointly informed the panel that they are still engaged in discussions relating to resolution of the dispute and asked that circulation of the final report be postponed until May 18, 2022 (02/16/22); circulation was postponed to May 18, 2022 (02/17/22).
In 2023, the panel received a joint request from U.S. and Vietnam to postpone circulation of the final report until May 16, 2023, and a further request to postpone until August 16, 2023; in response, the panel postpones circulation to May 16, 2023, and then to August 16, 2023 (05/11/23). 
The panel chair informs DSB of an additional joint request of parties to postpone circulation of the final report until May 16, 2024 (02/14/24).
The parties notify DSB of a mutually agreed solution (01/17/25).
Panel report is circulated (02/05/25).</t>
  </si>
  <si>
    <t>Korea requests consultations (02/14/18).  
DSB establishes a panel (05/28/18).  
Director-General composes the panel (12/05/18).  
Panel chair informs DSB that it expects to issue its final report in 2020 (07/09/19).
Panel report is circulated to members (01/21/21).
U.S. notifies DSB of its decision to appeal certain issues of law and legal interpretations to the Appellate Body (03/19/21).  </t>
  </si>
  <si>
    <t xml:space="preserve">Vietnam requests consultations (02/22/18).
China submits request to join consultations (03/08/18). </t>
  </si>
  <si>
    <t>U.S. requests consultations (03/14/18).  
DSB establishes a panel (05/28/18).  
Director-General composes the panel (07/23/18).
The panel circulates its report to members (10/31/19).
India notifies DSB of its decision to appeal to Appellate Body certain issues of law and legal interpretations in the panel report (11/19/19).
U.S. and India notify DBS of mutually agreed solution (07/13/23). </t>
  </si>
  <si>
    <t>U.S. requests consultations (03/23/18).  
U.S. requests establishment of a panel (10/18/18).
DSB establishes a panel (11/21/18).  
Director-General composes the panel (01/16/19).
U.S. requests the panel to suspend its proceedings until 31 December 2019 (06/03/19). China agrees with the U.S. request (06/04/19). Panel grants the request and suspend its work (06/12/19).
U.S. requests the panel to further suspend its work until February 29, May 1, and May 31, 2020, respectively (12/23/19). Panel grants the requests (01/08/20), (03/03/20), (05/06/20), respectively.
Panel informs DSB that following resumption of work on June 1, 2020, it has accepted a U.S. request (to which China agreed) to suspend work effective June 8, 2020 (06/18/20). 
Secretariat issues note stating that the authority for the panel has lapsed following an earlier suspension and absent a request to resume work (06/11/21).</t>
  </si>
  <si>
    <t>China requests consultations (04/04/18).  
DSB establishes a panel (01/28/19).  
Director-General composes the panel (06/03/19).  
Director-General appoints a new panelist following the resignation of a panelist on September 25, 2019, and further to a request from China (10/17/19).
Panel chair informs DSB that the panel expects to issue its final report by the end of June 2020 (04/09/20).
Panel report is circulated to members (09/15/20).
U.S. files notification of decision to appeal issues of law and legal interpretation developed by the panel (10/26/20).</t>
  </si>
  <si>
    <t>China requests consultations (04/05/18). 
China requests establishment of a panel (10/18/18). 
DSB establishes a panel (11/21/18).  
Director-General composes the panel (01/25/19).
Panel chair informs DSB that it expects to issue its final report no earlier than autumn 2020 (09/04/19). 
Panel chair informs DSB that it expects to issue its final report no earlier than the second half of 2021 (02/04/21)  
Panel chair informs DSB that, due to the complexity of the dispute and COVID-19, it expects to issue its final report to the parties no earlier than the first half of 2022 (12/09/21).
Panel report is circulated to members (12/09/22).
U.S. files notification of decision to appeal issues of law and legal interpretation in the panel report (01/26/23).</t>
  </si>
  <si>
    <t>Korea requests consultations (05/14/18). 
Korea requests establishment of a panel (08/14/18). 
DSB establishes a panel (09/26/18).  </t>
  </si>
  <si>
    <t>Korea requests consultations (05/14/18).  
DSB establishes a panel (09/26/18).  
Director-General composes the panel (07/01/19).
Panel chair informs DSB that it expects to issue its final report in the first quarter of 2021 (12/09/19).  
Panel report is circulated to members (02/08/22).
U.S. and Korea ask that DSB not later than July 7, 2022, adopt the panel report unless DSB decides not to do so, or either party to the dispute notifies DSB of its decision to appeal (03/28/22).
DSB agrees to provide the additional time (04/08/22).
DSB extends the deadline for adoption of the panel report or appeal several times in response to joint requests of the U.S. and Korea, including to February 27, 2023 (12/08/22).
DSB adopts the panel report (04/28/23).
U.S. and Korea inform DSB pursuant to Article 3.6 of the DSU that they have reached a mutually agreed solution (04/28/23).</t>
  </si>
  <si>
    <t>India requests consultations (05/18/18). 
India requests establishment of a panel (12/04/18). 
DSB establishes a panel (12/21/18). 
India requests Director-General to compose the panel (01/07/19). 
Director-General composes the panel (01/25/19).  
Panel chair informs DSB that it expects to issue its final report no earlier than autumn 2020 (09/04/19).
Panel chair informs DSB that the panel expects to issue its final report no earlier than the second half of 2021 (02/04/21) 
Panel chair informs DSB that the panel expects to issue its final report no earlier than the first half of 2022 (12/09/21). 
Panel chair informs DSB that the panel expects to issue its final report before the third quarter of 2023 (01/24/23).
India and U.S. notify DSB in accordance Article 3.6 of the DSU that the parties have reached a mutually agreed solution (07/13/23).
Panel report is circulated to members (08/08/23).</t>
  </si>
  <si>
    <t>EU requests consultations (06/01/18).
EU requests establishment of a panel (10/18/18).
DSB establishes a panel (11/21/18).
EU requests the Director-General to compose the panel (01/07/19). Director-General composes the panel (01/25/19).
Chair of the panel informs DSB that the panel expects to issue its final report to the parties no earlier than autumn 2020 (09/04/19}.
Chair of the panel informs DSB that because of the delay caused by the COVID-19 pandemic, the panel expects to issue its final report to parties than no earlier than the second half of 2021 (02/04/21).
The chair of the panel informs DSB that the panel has granted the request of the EU of November 4, 2021, to which the U.S. agreed on the same day, and the panel has suspended its work until December 17, 2021 (11/08/21).
The U.S. and EU notify DSB of agreed procedures for arbitration under Article 25 of the DSU. The parties also apprised DSB that upon composition of the arbitrator, the arbitration will be immediately and indefinitely suspended (01/17/22).
At the request of the parties, the arbitrator was composed with the same persons who served as members of the panel (01/20/22); as provided in the parties’ communication of 17 January 2022, the arbitration was suspended.</t>
  </si>
  <si>
    <t>Norway requests consultations (06/13/18).  
DSB establishes a panel (11/21/18).  
Director-General composes the panel (01/25/19).
Panel chair informs DSB that it expects to issue its final report no earlier than autumn 2020 (09/04/19).
Panel chair informs DSB that the panel expects to issue its final report no earlier than the second half of 2021 (02/04/21)  
Panel chair informs DSB that the panel expects to issue its final report no earlier than the first half of 2022 (12/09/21). 
Panel report is circulated to members (12/09/22).
U.S. files notification of decision to appeal issues of law and legal interpretation developed by the panel (01/26/23).</t>
  </si>
  <si>
    <t xml:space="preserve">Russian Federation requests consultations (06/29/18).  
DSB establishes a panel (11/21/18).  
Director-General composes the panel (01/25/19).
Panel chair informs DSB that it expects to issue its final report no earlier than autumn 2020 (09/04/19).  
Panel chair informs DSB that it expects to issue its final report no earlier than the second half of 2021 (02/04/21).
Panel chair informs DSB that the panel expects to issue its final report no earlier than the first half of 2022 (12/09/21).
Panel chair informs DSB that the panel expects to issue its final report no earlier than the last quarter of 2022 (06/30/22).
Chair of the panel informs DSB that the panel was in ongoing consultations with the parties and did not expect to issue its final report before the third quarter of 2023 (01/24/23). 
Chair of the panel informs DSB that the panel has granted the request of the Russian Federation to suspend the panel’s work (U.S. objected to the request), with the suspension effective June 23, 2023 (06/26/23). 
Having been suspended for 12 months without a request to resume, the authority for the panel lapsed on 06/23/24 (06/25/24). </t>
  </si>
  <si>
    <t>Switzerland requests consultations (07/09/18).  
DSB establishes a panel (12/04/18).  
Director-General composes the panel (01/25/19).
Panel chair informs DSB that it expects to issue its final report no earlier than autumn 2020 (09/04/19). 
Panel chair informs DSB that it expects to issue its final report no earlier than the second half of 2021 (02/04/21).
Panel chair informs DSB that the panel expects to issue its final report no earlier than the first half of 2022 (12/09/21). 
Panel report is circulated to members (12/09/22).
U.S. files notification of decision to appeal issues of law and legal interpretation developed by the panel (01/26/23).  </t>
  </si>
  <si>
    <t>U.S. requests consultations (07/16/18).  
DSB establishes a panel (11/21/18).  
Director-General composes the panel (01/25/19).  
Panel chair informs DSB that it expects to issue its final report by the second half of 2020 (09/04/19).
Panel chair informs DSB that it expects to issue its final report by the second half of 2021 (02/04/21). 
Panel chair informs DSB that the panel expects to issue its final report no earlier than the first half of 2022 (12/09/21).
Chair of the panel informs DSB that progress has been made and the panel expects to issue its final report to the parties by mid-2023 (01/23/23).
Panel report is circulated to members (08/16/23).
China notifies DSB of its decision to appeal to the Appellate Body certain issues of law and legal interpretation in the panel report (09/18/23).</t>
  </si>
  <si>
    <t>U.S. requests consultations (07/16/18).  
DSB establishes a panel (01/28/19).  
Director-General composes the panel (02/28/19).  
Panel chair informs DSB that it expects to issue its final report by the second half of 2020 (09/04/19).
Panel chair informs DSB that it expects to issue its final report by the second half of 2021 (12/15/20).  
Panel chair informs DSB that the panel expects to issue its final report no earlier than the first half of 2022 (12/17/21). 
Panel chair informs DSB that the panel expects to issue its final report to the parties by mid-2023 (01/23/23).
Panel chair advises DSB that it expects to issue its final report to the parties before the end of 2023 (08/02/23).
Panel report is circulated (12/19/23).
Türkiye notifies DSB of its decision to appeal to the Appellate Body certain issues of law and legal interpretations in the panel report (01/26/24).</t>
  </si>
  <si>
    <t>China requests consultations (08/14/18).
DSB establishes a panel (08/15/19).
Director-General composes the panel (10/24/19).
Panel chair informs DSB that the panel does not expect to issue its final report before the end of 2020 (04/24/20).
Panel chair informs DSB that the panel expects to issue its final report in mid-2021 (12/21/20).
Panel report circulated to members (09/02/21).
China notifies DSB of its decision to appeal certain issues of law and legal interpretations (09/16/21).</t>
  </si>
  <si>
    <t>China requests consultations (08/14/18). 
U.S. requests DSB chair to circulate communication that the US accepts China’s request to enter into consultations; EU requests to join consultations (08/24/18)
U.S. informs DSB that it has accepted the request. (10/22/18).</t>
  </si>
  <si>
    <t>Türkiye requests consultations (08/15/18).  
DSB establishes a panel (11/21/18).  
Director-General composes the panel (01/25/19).  
Panel chair informs DSB that panel expects to issue its final report no earlier than autumn 2020 (09/04/19). 
Panel chair informs DSB that panel expects to issue its final report no earlier than second half of 2021 (02/04/21). 
Panel chair informs DSB that the panel expects to issue its final report no earlier than the first half of 2022 (12/09/21). 
Panel report is circulated to members (12/09/22).
U.S. files notification of decision to appeal issues of law and legal interpretation developed by the panel (01/26/23). 
Türkiye sends communication to DSB expressing its view that the United States’ appeal has not been filed in a legally valid manner (02/20/23).</t>
  </si>
  <si>
    <t xml:space="preserve">U.S. requests consultations (08/27/18).  
DSB establishes a panel (12/18/18).  
Director-General composes the panel (01/25/19).  
Panel chair informs DSB that panel expects to issue its final report by the second half of 2020 (09/04/19). 
Panel chair informs DSB that it expects to issue its final report by the second half of 2021 (12/15/20). 
Panel chair informs DSB that the panel expects to issue its final report no earlier than the first half of 2022 (12/16/21). 
Panel chair informs DSB that the panel expects to issue its final report to the parties not earlier than the end of 2023 (01/23/23).  
Panel chair informs DSB that each party indicates that it continues to consult internally on the matter, and that the panel does not expect to issue its final report to the parties before the second half of 2024 (01/17/24).
Chair of the panel informs DSB that the panel has consulted with the parties on a way forward and the parties continue to consult internally (1/17/24).
Chair of the panel informs DSB that the panel had consulted the parties on a way forward and the U.S. continues to consult internally and the Russian Federation stated that it had no further comments. The panel apprised DSB that it does not expect to issue its report before the second half of 2025 (11/25/24). </t>
  </si>
  <si>
    <t>Venezuela requests consultations (12/28/18).
Venezuela requests establishment of panel (03/14/19). 
Venezuela submits revised request for establishment of panel (03/16/21). </t>
  </si>
  <si>
    <t>EU requests consultations (01/29/19).  
DSB establishes a panel (06/24/19).  
Director-General composes the panel (10/18/19). 
Panel chair informs DSB that panel does not expect to issue final report before the end of 2020 (04/15/20).
Panel chair informs DSB that panel expects to issue its final report by the end of June 2021 (12/21/20). 
Panel report circulated (11/19/21).
DSB adopts panel report (12/20/21).
U.S. notifies DSB that it intends to implement the recommendations and rulings of DSB but would need a reasonable period of time to do so (01/19/22).
EU and U.S. inform DSB that they had agreed that a reasonable time for U.S. to implement DSB’s recommendations and rulings would be January 14, 2023 (07/01/22).
U.S. informs DSB of its compliance with DSB’s recommendations and of proceeding under section 129 of the Uruguay Round Agreements Act to address DSB’s recommendations (01/16/23).
U.S. and EU inform DSB of agreed procedures under Article 21 and 22 of the DSU (02/13/23).
EU requests consultations with U.S. under DSU Article 21.5 concerning U.S. antidumping and countervailing duties on ripe olives from Spain imposed by U.S. and as well as a disagreement as to existence or consistency with a covered agreement of measures taken to comply with DSB recommendations and rulings in the dispute (04/28/23). 
Compliance panel report circulated to members (02/20/24).
DSB adopts compliance panel report (03/19/24).
EU requests authorization of DSB to suspend concessions or other obligations (11/14/24).
U.S. objects to EU’s proposed level of suspension of concessions (11/22/24).
Chair of DSB refers the matter to arbitration (11/25/24).</t>
  </si>
  <si>
    <t>U.S. requests consultations (07/03/19).  
DSB establishes a panel (10/28/19).  
Following agreement of the parties, the panel is composed (01/07/20).
Panel informs DSB that it does not expect to issue its report before the second quarter of 2021 (06/02/20).
Panel informs DSB it hopes to issue its final report in the second half of 2022 (12/16/21).
Panel informs DSB that the panel was consulting with the parties on a way forward and the panel did not expect to issue its final report to the parties before the end of 2023 (02/21/23).
India and U.S. notify DSB that the parties have reached a mutually agreed solution to the matter raised in the dispute (07/13/23).
Panel circulates its report to members describing the case and reporting a solution (08/08/23).U.S. requests consultations (07/03/19).  
DSB establishes a panel (10/28/19).  
Following agreement of the parties, the panel is composed (01/07/20).
Panel informs DSB that it does not expect to issue its report before the second quarter of 2021 (06/02/20).
Panel informs DSB it hopes to issue its final report in the second half of 2022 (12/16/21).
Panel informs DSB that the panel was consulting with the parties on a way forward and the panel did not expect to issue its final report to the parties before the end of 2023 (02/21/23).
India and U.S. notify DSB that the parties have reached a mutually agreed solution to the matter raised in the dispute (07/13/23).
Panel circulates its report to members describing the case and reporting a solution (08/08/23).</t>
  </si>
  <si>
    <t>China requests consultations (09/02/19). 
U.S. accepts the request to enter into consultations (09/12/19). </t>
  </si>
  <si>
    <t>Hong Kong, China requests consultation (10/30/20).
Hong Kong, China requested establishment of a panel (01/14/21).
DSB establishes a panel (02/22/21).
Director-General composes the panel (04/29/21).
Chair of panel informs DSB that the panel expects to issue its report in the second quarter of 2022 (10/26/21).
Chair of panel informs DSB that the panel expects to issue its final report to the parties in the last quarter of 2022 (06/21/22).
Panel report circulated to members (12/21/22).
U.S. notifies DSB of its decision to appeal to the Appellate Body certain issues of law and legal interpretations in the panel report. (01/26/23).</t>
  </si>
  <si>
    <t>China requests consultations (12/12/22)
U.S. accepts China’s revised consultations request, without prejudice to U.S. view that challenged measures concern issues of national security not subject to review or resolution by WTO dispute settlement (12/22/22).
China revises and replaces its consultation request of December 12, 2022, modifying its legal basis (02/09/23),
U.S. notifies DSB it has accepted China’s revised request to enter into consultations, without prejudice to the U.S. view that the challenged measures concern issues of national security not susceptible to review or capable or resolution by WTO dispute settlement (02/17/23).
China submits a communication supplementing its revised request of February 9, 2023, for consultations (09/15/23).
China submits an additional addendum supplementing its revised request for consultations (12/19/24).
U.S. notifies China it has accepted China’s request to enter into consultations (12/27/24).China requests consultations (12/12/22)
U.S. accepts China’s revised consultations request, without prejudice to U.S. view that challenged measures concern issues of national security not subject to review or resolution by WTO dispute settlement (12/22/22).
China revises and replaces its consultation request of December 12, 2022, modifying its legal basis (02/09/23),
U.S. notifies DSB it has accepted China’s revised request to enter into consultations, without prejudice to the U.S. view that the challenged measures concern issues of national security not susceptible to review or capable or resolution by WTO dispute settlement (02/17/23).
China submits a communication supplementing its revised request of February 9, 2023, for consultations (09/15/23).
China submits an additional addendum supplementing its revised request for consultations (12/19/24).
U.S. notifies China it has accepted China’s request to enter into consultations (12/27/24).</t>
  </si>
  <si>
    <t>Argentina requests consultations (05/17/23).
U.S. accepts Argentina’s request to enter into consultations (05/26/23).
Argentina requests establishment of a panel (09/01/23).
DSB establishes a panel (10/26/23).
Panel is composed (01/07/24).
Chair of the panel informs DSB that both parties have requested significantly more time to file their first written submissions, and that the panel does not expect to issue its final report before the first quarter of 2025 (07/04/24).</t>
  </si>
  <si>
    <t>China requests consultations (03/26/24).
U.S. accepts China’s request to enter into consultations (04/05/24).
China requests establishment of a panel (07/15/24).
DSB establishes a panel (09/23/24).
China asks that the Director-General compose the panel (12/10/24).
The Director-General composes the panel (12/19/24).</t>
  </si>
  <si>
    <t xml:space="preserve">Table ID.87: WTO dispute settlement cases to which the United States was a party, developments in 2024
</t>
  </si>
  <si>
    <t>2024 (billion $)</t>
  </si>
  <si>
    <t>2024 Value (billion $)</t>
  </si>
  <si>
    <t>2024 Share (%)</t>
  </si>
  <si>
    <t>Exports-2024</t>
  </si>
  <si>
    <t>Imports-2024</t>
  </si>
  <si>
    <t>Table ID.59: Leading U.S. imports for consumption claiming eligibility under the Generalized System of Preferences (GSP), by HTS 6-digit subheading, 2022–24</t>
  </si>
  <si>
    <t>Table ID.60: Value of U.S. imports for consumption claiming eligibility under the Generalized System of Preferences (GSP), 2022–24</t>
  </si>
  <si>
    <t>Table ID.61: Share of U.S. imports for consumption claiming eligibility under the Generalized System of Preferences (GSP), 2022–24</t>
  </si>
  <si>
    <t>Table ID.97: U.S. total exports, 2022–24</t>
  </si>
  <si>
    <t>Table ID.88: U.S. merchandise trade &amp; cross-border trade of services with the world, 2020–24</t>
  </si>
  <si>
    <t>Table ID.89: U.S. merchandise trade &amp; cross-border trade of services with the European Union, 2020–24</t>
  </si>
  <si>
    <t>Table ID.90: U.S. merchandise trade &amp; cross-border trade of services with China, 2020–24</t>
  </si>
  <si>
    <t>Table ID.91: U.S. merchandise trade &amp; cross-border trade of services with Canada, 2020–24</t>
  </si>
  <si>
    <t>Table ID.92: U.S. merchandise trade &amp; cross-border trade of services with Mexico, 2020–24</t>
  </si>
  <si>
    <t>Table ID.93: U.S. merchandise trade &amp; cross-border trade of services with Japan, 2020–24</t>
  </si>
  <si>
    <t>Table ID.94: U.S. merchandise trade &amp; cross-border trade of services with India, 2020–24</t>
  </si>
  <si>
    <t>Table ID.95: U.S. merchandise trade &amp; cross-border trade of services with the United Kingdom, 2020–24</t>
  </si>
  <si>
    <t>Total U.S. imports</t>
  </si>
  <si>
    <t>Table ID.8: U.S. services exports to the world, by category, 2022–24</t>
  </si>
  <si>
    <t>Table ID.9: U.S. services imports from the world, by category, 2022–24</t>
  </si>
  <si>
    <t>Table ID.96: U.S. general imports, 2022–24</t>
  </si>
  <si>
    <t>Table ID.98: U.S. merchandise exports to and imports from the world, quarterly, 2023–24</t>
  </si>
  <si>
    <t>Table ID.99: U.S. services exports to and imports from the world, quarterly, 2023–24</t>
  </si>
  <si>
    <t>Note: “All other sectors” include footwear, textiles and apparel, and forest products.</t>
  </si>
  <si>
    <t>Source: USDOC, BEA, “International Transactions, International Services, and International Investment Position Tables,” International Transactions (ITA), table 1.3,  U.S. International Transactions, Expanded Detail by Area and Country, June 24, 2025.</t>
  </si>
  <si>
    <t>Source: USDOC, BEA, “International Transactions, International Services, and International Investment Position Tables,” International Transactions (ITA), table 1.3,  U.S. International Transactions, Expanded Detail by Area and Country, June 24, 2025.</t>
  </si>
  <si>
    <t>Source: USDOC, BEA, “International Transactions, International Services, and International Investment Position Tables,” International Transactions (ITA), table 1.3, U.S. International Transactions, Expanded Detail by Area and Country, June 24, 2025.</t>
  </si>
  <si>
    <t>Source: USITC DataWeb/Census, accessed June 25, 2025. USDOC, BEA, “International Transactions, International Services, and International Investment Position Tables,” International Transactions (ITA), table 1.3, U.S. International Transactions, Expanded Detail by Area and Country, June 24, 2025.</t>
  </si>
  <si>
    <t>Source: USDOC, BEA, “International Transactions, International Services, and International Investment Position Tables,” International Transactions (ITA), table 3.1, U.S. International Trade in Services, June 24,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</si>
</sst>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
    <numFmt numFmtId="166" formatCode="_(* #,##0_);_(* \(#,##0\);_(* &quot;-&quot;??_);_(@_)"/>
    <numFmt numFmtId="167" formatCode="0.000"/>
    <numFmt numFmtId="168" formatCode="_(* #,##0.0_);_(* \(#,##0.0\);_(* &quot;-&quot;??_);_(@_)"/>
    <numFmt numFmtId="169" formatCode="0.00000"/>
    <numFmt numFmtId="170" formatCode="0.0%"/>
  </numFmts>
  <fonts count="2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sz val="11"/>
      <color theme="1"/>
      <name val="Calibri"/>
      <family val="2"/>
      <scheme val="minor"/>
    </font>
    <font>
      <sz val="11"/>
      <color rgb="FF000000"/>
      <name val="Calibri"/>
      <family val="2"/>
      <scheme val="minor"/>
    </font>
    <font>
      <b/>
      <u/>
      <sz val="11"/>
      <color theme="1"/>
      <name val="Calibri"/>
      <family val="2"/>
      <scheme val="minor"/>
    </font>
    <font>
      <sz val="11"/>
      <color rgb="FF000000"/>
      <name val="Calibri"/>
      <family val="2"/>
    </font>
    <font>
      <b/>
      <u/>
      <sz val="12"/>
      <color theme="1"/>
      <name val="Calibri"/>
      <family val="2"/>
      <scheme val="minor"/>
    </font>
    <font>
      <sz val="12"/>
      <name val="Calibri"/>
      <family val="2"/>
      <scheme val="minor"/>
    </font>
    <font>
      <sz val="11"/>
      <color theme="1"/>
      <name val="Calibri"/>
      <family val="2"/>
    </font>
    <font>
      <sz val="10"/>
      <color rgb="FF000000"/>
      <name val="Calibri"/>
      <family val="2"/>
    </font>
    <font>
      <b/>
      <sz val="11"/>
      <color rgb="FF000000"/>
      <name val="Calibri"/>
      <family val="2"/>
    </font>
    <font>
      <sz val="8"/>
      <name val="Calibri"/>
      <family val="2"/>
      <scheme val="minor"/>
    </font>
    <font>
      <u/>
      <sz val="12"/>
      <color theme="10"/>
      <name val="Calibri"/>
      <family val="2"/>
      <scheme val="minor"/>
    </font>
    <font>
      <u/>
      <sz val="11"/>
      <color theme="10"/>
      <name val="Calibri"/>
      <family val="2"/>
      <scheme val="minor"/>
    </font>
    <font>
      <sz val="11"/>
      <name val="Calibri"/>
      <family val="2"/>
      <scheme val="minor"/>
    </font>
    <font>
      <b/>
      <sz val="13"/>
      <color theme="3"/>
      <name val="Calibri"/>
      <family val="2"/>
    </font>
  </fonts>
  <fills count="3">
    <fill>
      <patternFill patternType="none"/>
    </fill>
    <fill>
      <patternFill patternType="gray125"/>
    </fill>
    <fill>
      <patternFill patternType="solid">
        <fgColor rgb="FFFFC000"/>
        <bgColor indexed="64"/>
      </patternFill>
    </fill>
  </fills>
  <borders count="8">
    <border>
      <left/>
      <right/>
      <top/>
      <bottom/>
      <diagonal/>
    </border>
    <border>
      <left/>
      <right/>
      <top/>
      <bottom style="thick">
        <color theme="4"/>
      </bottom>
      <diagonal/>
    </border>
    <border>
      <left/>
      <right/>
      <top/>
      <bottom style="thick">
        <color theme="4" tint="0.4999847407452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0"/>
    <xf numFmtId="43" fontId="10" fillId="0" borderId="0" applyFont="0" applyFill="0" applyBorder="0" applyAlignment="0" applyProtection="0"/>
    <xf numFmtId="0" fontId="20"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163">
    <xf numFmtId="0" fontId="0" fillId="0" borderId="0" xfId="0"/>
    <xf numFmtId="0" fontId="7" fillId="0" borderId="0" xfId="1"/>
    <xf numFmtId="0" fontId="10" fillId="0" borderId="0" xfId="4" applyAlignment="1">
      <alignment vertical="center"/>
    </xf>
    <xf numFmtId="0" fontId="10" fillId="0" borderId="0" xfId="4"/>
    <xf numFmtId="0" fontId="8" fillId="0" borderId="1" xfId="2"/>
    <xf numFmtId="0" fontId="9" fillId="0" borderId="2" xfId="3"/>
    <xf numFmtId="0" fontId="11" fillId="0" borderId="3" xfId="4" applyFont="1" applyBorder="1" applyAlignment="1">
      <alignment horizontal="left"/>
    </xf>
    <xf numFmtId="0" fontId="11" fillId="0" borderId="0" xfId="4" applyFont="1" applyAlignment="1">
      <alignment vertical="center"/>
    </xf>
    <xf numFmtId="0" fontId="11" fillId="0" borderId="0" xfId="4" applyFont="1" applyAlignment="1">
      <alignment horizontal="left"/>
    </xf>
    <xf numFmtId="3" fontId="11" fillId="0" borderId="0" xfId="4" applyNumberFormat="1" applyFont="1" applyAlignment="1">
      <alignment horizontal="right"/>
    </xf>
    <xf numFmtId="0" fontId="12" fillId="0" borderId="0" xfId="4" applyFont="1"/>
    <xf numFmtId="164" fontId="11" fillId="0" borderId="0" xfId="4" applyNumberFormat="1" applyFont="1" applyAlignment="1">
      <alignment horizontal="right"/>
    </xf>
    <xf numFmtId="0" fontId="11" fillId="0" borderId="0" xfId="4" applyFont="1"/>
    <xf numFmtId="0" fontId="11" fillId="0" borderId="4" xfId="4" applyFont="1" applyBorder="1" applyAlignment="1">
      <alignment vertical="center"/>
    </xf>
    <xf numFmtId="0" fontId="11" fillId="0" borderId="4" xfId="4" applyFont="1" applyBorder="1"/>
    <xf numFmtId="0" fontId="9" fillId="0" borderId="2" xfId="3" applyAlignment="1">
      <alignment vertical="center"/>
    </xf>
    <xf numFmtId="0" fontId="11" fillId="0" borderId="4" xfId="4" applyFont="1" applyBorder="1" applyAlignment="1">
      <alignment horizontal="left"/>
    </xf>
    <xf numFmtId="0" fontId="11" fillId="0" borderId="4" xfId="4" applyFont="1" applyBorder="1" applyAlignment="1">
      <alignment horizontal="right" wrapText="1"/>
    </xf>
    <xf numFmtId="2" fontId="11" fillId="0" borderId="0" xfId="4" applyNumberFormat="1" applyFont="1" applyAlignment="1">
      <alignment horizontal="left"/>
    </xf>
    <xf numFmtId="2" fontId="11" fillId="0" borderId="0" xfId="4" quotePrefix="1" applyNumberFormat="1" applyFont="1" applyAlignment="1">
      <alignment horizontal="left"/>
    </xf>
    <xf numFmtId="0" fontId="11" fillId="0" borderId="4" xfId="4" applyFont="1" applyBorder="1" applyAlignment="1">
      <alignment horizontal="left" vertical="center"/>
    </xf>
    <xf numFmtId="0" fontId="10" fillId="0" borderId="4" xfId="4" applyBorder="1" applyAlignment="1">
      <alignment vertical="center"/>
    </xf>
    <xf numFmtId="0" fontId="10" fillId="0" borderId="4" xfId="4" applyBorder="1" applyAlignment="1">
      <alignment horizontal="right"/>
    </xf>
    <xf numFmtId="0" fontId="10" fillId="0" borderId="4" xfId="4" applyBorder="1" applyAlignment="1">
      <alignment horizontal="right" wrapText="1"/>
    </xf>
    <xf numFmtId="164" fontId="10" fillId="0" borderId="0" xfId="4" applyNumberFormat="1"/>
    <xf numFmtId="0" fontId="10" fillId="0" borderId="0" xfId="4" applyAlignment="1">
      <alignment horizontal="right"/>
    </xf>
    <xf numFmtId="0" fontId="10" fillId="0" borderId="4" xfId="4" applyBorder="1"/>
    <xf numFmtId="0" fontId="10" fillId="0" borderId="0" xfId="4" applyAlignment="1">
      <alignment horizontal="left"/>
    </xf>
    <xf numFmtId="3" fontId="10" fillId="0" borderId="0" xfId="4" applyNumberFormat="1"/>
    <xf numFmtId="164" fontId="10" fillId="0" borderId="0" xfId="4" applyNumberFormat="1" applyAlignment="1">
      <alignment horizontal="right"/>
    </xf>
    <xf numFmtId="165" fontId="10" fillId="0" borderId="0" xfId="4" applyNumberFormat="1" applyAlignment="1">
      <alignment horizontal="right"/>
    </xf>
    <xf numFmtId="0" fontId="10" fillId="0" borderId="0" xfId="4" applyAlignment="1">
      <alignment vertical="center" wrapText="1"/>
    </xf>
    <xf numFmtId="2" fontId="10" fillId="0" borderId="0" xfId="4" applyNumberFormat="1" applyAlignment="1">
      <alignment horizontal="left"/>
    </xf>
    <xf numFmtId="0" fontId="10" fillId="0" borderId="0" xfId="4" applyAlignment="1">
      <alignment wrapText="1"/>
    </xf>
    <xf numFmtId="0" fontId="10" fillId="0" borderId="4" xfId="4" applyBorder="1" applyAlignment="1">
      <alignment wrapText="1"/>
    </xf>
    <xf numFmtId="2" fontId="10" fillId="0" borderId="0" xfId="4" quotePrefix="1" applyNumberFormat="1" applyAlignment="1">
      <alignment horizontal="left"/>
    </xf>
    <xf numFmtId="165" fontId="10" fillId="0" borderId="0" xfId="4" applyNumberFormat="1"/>
    <xf numFmtId="0" fontId="13" fillId="0" borderId="3" xfId="4" applyFont="1" applyBorder="1" applyAlignment="1">
      <alignment horizontal="left" wrapText="1"/>
    </xf>
    <xf numFmtId="0" fontId="13" fillId="0" borderId="3" xfId="4" applyFont="1" applyBorder="1" applyAlignment="1">
      <alignment horizontal="right" wrapText="1"/>
    </xf>
    <xf numFmtId="0" fontId="6" fillId="0" borderId="0" xfId="4" applyFont="1"/>
    <xf numFmtId="0" fontId="14" fillId="0" borderId="0" xfId="4" applyFont="1"/>
    <xf numFmtId="0" fontId="11" fillId="0" borderId="0" xfId="4" applyFont="1" applyAlignment="1">
      <alignment wrapText="1"/>
    </xf>
    <xf numFmtId="1" fontId="11" fillId="0" borderId="0" xfId="4" applyNumberFormat="1" applyFont="1" applyAlignment="1">
      <alignment horizontal="left" wrapText="1"/>
    </xf>
    <xf numFmtId="3" fontId="11" fillId="0" borderId="0" xfId="4" applyNumberFormat="1" applyFont="1" applyAlignment="1">
      <alignment horizontal="right" wrapText="1"/>
    </xf>
    <xf numFmtId="164" fontId="11" fillId="0" borderId="0" xfId="4" applyNumberFormat="1" applyFont="1" applyAlignment="1">
      <alignment horizontal="right" wrapText="1"/>
    </xf>
    <xf numFmtId="0" fontId="15" fillId="0" borderId="0" xfId="4" applyFont="1"/>
    <xf numFmtId="0" fontId="11" fillId="0" borderId="4" xfId="4" applyFont="1" applyBorder="1" applyAlignment="1">
      <alignment wrapText="1"/>
    </xf>
    <xf numFmtId="3" fontId="11" fillId="0" borderId="4" xfId="4" applyNumberFormat="1" applyFont="1" applyBorder="1" applyAlignment="1">
      <alignment horizontal="right" wrapText="1"/>
    </xf>
    <xf numFmtId="164" fontId="11" fillId="0" borderId="4" xfId="4" applyNumberFormat="1" applyFont="1" applyBorder="1" applyAlignment="1">
      <alignment horizontal="right" wrapText="1"/>
    </xf>
    <xf numFmtId="0" fontId="13" fillId="0" borderId="0" xfId="4" applyFont="1" applyAlignment="1">
      <alignment wrapText="1"/>
    </xf>
    <xf numFmtId="1" fontId="13" fillId="0" borderId="0" xfId="4" applyNumberFormat="1" applyFont="1" applyAlignment="1">
      <alignment horizontal="left" wrapText="1"/>
    </xf>
    <xf numFmtId="3" fontId="13" fillId="0" borderId="0" xfId="4" applyNumberFormat="1" applyFont="1" applyAlignment="1">
      <alignment horizontal="right" wrapText="1"/>
    </xf>
    <xf numFmtId="165" fontId="13" fillId="0" borderId="0" xfId="4" applyNumberFormat="1" applyFont="1" applyAlignment="1">
      <alignment horizontal="right" wrapText="1"/>
    </xf>
    <xf numFmtId="0" fontId="13" fillId="0" borderId="4" xfId="4" applyFont="1" applyBorder="1" applyAlignment="1">
      <alignment wrapText="1"/>
    </xf>
    <xf numFmtId="3" fontId="13" fillId="0" borderId="4" xfId="4" applyNumberFormat="1" applyFont="1" applyBorder="1" applyAlignment="1">
      <alignment horizontal="right" wrapText="1"/>
    </xf>
    <xf numFmtId="165" fontId="13" fillId="0" borderId="4" xfId="4" applyNumberFormat="1" applyFont="1" applyBorder="1" applyAlignment="1">
      <alignment horizontal="right" wrapText="1"/>
    </xf>
    <xf numFmtId="0" fontId="13" fillId="0" borderId="4" xfId="4" applyFont="1" applyBorder="1" applyAlignment="1">
      <alignment horizontal="left" wrapText="1"/>
    </xf>
    <xf numFmtId="0" fontId="13" fillId="0" borderId="0" xfId="4" applyFont="1"/>
    <xf numFmtId="0" fontId="13" fillId="0" borderId="0" xfId="4" applyFont="1" applyAlignment="1">
      <alignment vertical="center"/>
    </xf>
    <xf numFmtId="0" fontId="13" fillId="0" borderId="4" xfId="4" applyFont="1" applyBorder="1" applyAlignment="1">
      <alignment horizontal="left"/>
    </xf>
    <xf numFmtId="0" fontId="13" fillId="0" borderId="4" xfId="4" applyFont="1" applyBorder="1" applyAlignment="1">
      <alignment horizontal="right" wrapText="1"/>
    </xf>
    <xf numFmtId="2" fontId="13" fillId="0" borderId="0" xfId="4" applyNumberFormat="1" applyFont="1" applyAlignment="1">
      <alignment horizontal="left"/>
    </xf>
    <xf numFmtId="3" fontId="13" fillId="0" borderId="0" xfId="4" applyNumberFormat="1" applyFont="1" applyAlignment="1">
      <alignment horizontal="right"/>
    </xf>
    <xf numFmtId="164" fontId="13" fillId="0" borderId="0" xfId="4" applyNumberFormat="1" applyFont="1" applyAlignment="1">
      <alignment horizontal="right"/>
    </xf>
    <xf numFmtId="0" fontId="16" fillId="0" borderId="0" xfId="4" applyFont="1"/>
    <xf numFmtId="2" fontId="13" fillId="0" borderId="4" xfId="4" applyNumberFormat="1" applyFont="1" applyBorder="1" applyAlignment="1">
      <alignment horizontal="left"/>
    </xf>
    <xf numFmtId="0" fontId="13" fillId="0" borderId="0" xfId="4" applyFont="1" applyAlignment="1">
      <alignment horizontal="left"/>
    </xf>
    <xf numFmtId="0" fontId="17" fillId="0" borderId="4" xfId="4" applyFont="1" applyBorder="1" applyAlignment="1">
      <alignment horizontal="left"/>
    </xf>
    <xf numFmtId="0" fontId="13" fillId="0" borderId="0" xfId="4" applyFont="1" applyAlignment="1">
      <alignment horizontal="right"/>
    </xf>
    <xf numFmtId="0" fontId="13" fillId="0" borderId="0" xfId="4" applyFont="1" applyAlignment="1">
      <alignment horizontal="left" wrapText="1"/>
    </xf>
    <xf numFmtId="166" fontId="13" fillId="0" borderId="0" xfId="5" applyNumberFormat="1" applyFont="1" applyFill="1" applyBorder="1" applyAlignment="1"/>
    <xf numFmtId="165" fontId="13" fillId="0" borderId="0" xfId="4" applyNumberFormat="1" applyFont="1" applyAlignment="1">
      <alignment horizontal="right"/>
    </xf>
    <xf numFmtId="0" fontId="16" fillId="0" borderId="4" xfId="4" applyFont="1" applyBorder="1"/>
    <xf numFmtId="0" fontId="16" fillId="0" borderId="4" xfId="4" applyFont="1" applyBorder="1" applyAlignment="1">
      <alignment horizontal="right" wrapText="1"/>
    </xf>
    <xf numFmtId="0" fontId="16" fillId="0" borderId="0" xfId="4" applyFont="1" applyAlignment="1">
      <alignment wrapText="1"/>
    </xf>
    <xf numFmtId="2" fontId="16" fillId="0" borderId="0" xfId="4" applyNumberFormat="1" applyFont="1" applyAlignment="1">
      <alignment horizontal="left"/>
    </xf>
    <xf numFmtId="3" fontId="16" fillId="0" borderId="0" xfId="4" applyNumberFormat="1" applyFont="1" applyAlignment="1">
      <alignment horizontal="right"/>
    </xf>
    <xf numFmtId="164" fontId="16" fillId="0" borderId="0" xfId="4" applyNumberFormat="1" applyFont="1" applyAlignment="1">
      <alignment horizontal="right"/>
    </xf>
    <xf numFmtId="167" fontId="16" fillId="0" borderId="6" xfId="4" applyNumberFormat="1" applyFont="1" applyBorder="1" applyAlignment="1">
      <alignment horizontal="left"/>
    </xf>
    <xf numFmtId="0" fontId="16" fillId="0" borderId="0" xfId="4" applyFont="1" applyAlignment="1">
      <alignment horizontal="right"/>
    </xf>
    <xf numFmtId="3" fontId="16" fillId="0" borderId="0" xfId="5" applyNumberFormat="1" applyFont="1" applyFill="1" applyBorder="1" applyAlignment="1">
      <alignment horizontal="right"/>
    </xf>
    <xf numFmtId="0" fontId="13" fillId="0" borderId="4" xfId="4" applyFont="1" applyBorder="1"/>
    <xf numFmtId="165" fontId="16" fillId="0" borderId="0" xfId="4" applyNumberFormat="1" applyFont="1" applyAlignment="1">
      <alignment horizontal="right"/>
    </xf>
    <xf numFmtId="3" fontId="18" fillId="0" borderId="0" xfId="4" applyNumberFormat="1" applyFont="1" applyAlignment="1">
      <alignment horizontal="right" vertical="center"/>
    </xf>
    <xf numFmtId="3" fontId="13" fillId="0" borderId="0" xfId="4" applyNumberFormat="1" applyFont="1" applyAlignment="1">
      <alignment horizontal="right" vertical="center"/>
    </xf>
    <xf numFmtId="3" fontId="13" fillId="0" borderId="0" xfId="5" applyNumberFormat="1" applyFont="1" applyFill="1" applyBorder="1" applyAlignment="1">
      <alignment horizontal="right"/>
    </xf>
    <xf numFmtId="0" fontId="13" fillId="0" borderId="0" xfId="5" applyNumberFormat="1" applyFont="1" applyFill="1" applyBorder="1" applyAlignment="1">
      <alignment horizontal="right"/>
    </xf>
    <xf numFmtId="0" fontId="18" fillId="0" borderId="0" xfId="4" applyFont="1" applyAlignment="1">
      <alignment horizontal="right" vertical="center"/>
    </xf>
    <xf numFmtId="0" fontId="13" fillId="0" borderId="0" xfId="4" applyFont="1" applyAlignment="1">
      <alignment horizontal="right" vertical="center"/>
    </xf>
    <xf numFmtId="0" fontId="16" fillId="0" borderId="5" xfId="4" applyFont="1" applyBorder="1"/>
    <xf numFmtId="49" fontId="16" fillId="0" borderId="0" xfId="4" applyNumberFormat="1" applyFont="1" applyAlignment="1">
      <alignment horizontal="left"/>
    </xf>
    <xf numFmtId="166" fontId="13" fillId="0" borderId="0" xfId="5" applyNumberFormat="1" applyFont="1" applyFill="1" applyBorder="1" applyAlignment="1">
      <alignment horizontal="right"/>
    </xf>
    <xf numFmtId="167" fontId="16" fillId="0" borderId="0" xfId="4" applyNumberFormat="1" applyFont="1" applyAlignment="1">
      <alignment horizontal="left"/>
    </xf>
    <xf numFmtId="37" fontId="16" fillId="0" borderId="0" xfId="5" applyNumberFormat="1" applyFont="1" applyFill="1" applyBorder="1" applyAlignment="1">
      <alignment horizontal="right"/>
    </xf>
    <xf numFmtId="166" fontId="16" fillId="0" borderId="0" xfId="5" applyNumberFormat="1" applyFont="1" applyFill="1" applyBorder="1" applyAlignment="1">
      <alignment horizontal="right"/>
    </xf>
    <xf numFmtId="0" fontId="10" fillId="0" borderId="0" xfId="4" applyAlignment="1">
      <alignment horizontal="left" wrapText="1"/>
    </xf>
    <xf numFmtId="0" fontId="10" fillId="0" borderId="5" xfId="4" applyBorder="1"/>
    <xf numFmtId="0" fontId="10" fillId="0" borderId="0" xfId="4" applyAlignment="1">
      <alignment horizontal="left" indent="1"/>
    </xf>
    <xf numFmtId="0" fontId="10" fillId="0" borderId="3" xfId="4" applyBorder="1" applyAlignment="1">
      <alignment horizontal="right" wrapText="1"/>
    </xf>
    <xf numFmtId="0" fontId="11" fillId="0" borderId="0" xfId="4" applyFont="1" applyAlignment="1">
      <alignment horizontal="left" wrapText="1"/>
    </xf>
    <xf numFmtId="165" fontId="10" fillId="0" borderId="0" xfId="5" applyNumberFormat="1" applyFont="1" applyBorder="1" applyAlignment="1">
      <alignment wrapText="1"/>
    </xf>
    <xf numFmtId="165" fontId="10" fillId="0" borderId="0" xfId="5" applyNumberFormat="1" applyFont="1" applyBorder="1"/>
    <xf numFmtId="168" fontId="10" fillId="0" borderId="0" xfId="5" applyNumberFormat="1" applyFont="1" applyBorder="1"/>
    <xf numFmtId="164" fontId="10" fillId="0" borderId="0" xfId="4" applyNumberFormat="1" applyFont="1"/>
    <xf numFmtId="0" fontId="10" fillId="0" borderId="0" xfId="0" applyFont="1"/>
    <xf numFmtId="0" fontId="11" fillId="0" borderId="0" xfId="4" applyFont="1" applyFill="1" applyAlignment="1">
      <alignment vertical="center"/>
    </xf>
    <xf numFmtId="0" fontId="10" fillId="0" borderId="0" xfId="4" applyFont="1" applyFill="1" applyAlignment="1">
      <alignment vertical="center"/>
    </xf>
    <xf numFmtId="0" fontId="10" fillId="0" borderId="0" xfId="4" applyFont="1" applyFill="1"/>
    <xf numFmtId="0" fontId="13" fillId="0" borderId="0" xfId="4" applyFont="1" applyFill="1" applyAlignment="1">
      <alignment vertical="center"/>
    </xf>
    <xf numFmtId="0" fontId="21" fillId="0" borderId="0" xfId="6" applyFont="1"/>
    <xf numFmtId="0" fontId="21" fillId="0" borderId="0" xfId="6" quotePrefix="1" applyFont="1"/>
    <xf numFmtId="0" fontId="10" fillId="0" borderId="0" xfId="4" applyFont="1" applyAlignment="1">
      <alignment horizontal="left"/>
    </xf>
    <xf numFmtId="165" fontId="10" fillId="0" borderId="0" xfId="4" applyNumberFormat="1" applyFont="1" applyAlignment="1">
      <alignment horizontal="left"/>
    </xf>
    <xf numFmtId="14" fontId="10" fillId="0" borderId="0" xfId="0" applyNumberFormat="1" applyFont="1"/>
    <xf numFmtId="14" fontId="10" fillId="0" borderId="0" xfId="0" applyNumberFormat="1" applyFont="1" applyAlignment="1">
      <alignment horizontal="left"/>
    </xf>
    <xf numFmtId="168" fontId="10" fillId="0" borderId="0" xfId="4" applyNumberFormat="1" applyFont="1"/>
    <xf numFmtId="0" fontId="10" fillId="0" borderId="0" xfId="0" applyFont="1" applyAlignment="1">
      <alignment wrapText="1"/>
    </xf>
    <xf numFmtId="0" fontId="10" fillId="0" borderId="0" xfId="0" applyFont="1" applyAlignment="1">
      <alignment horizontal="left"/>
    </xf>
    <xf numFmtId="0" fontId="9" fillId="0" borderId="2" xfId="3" applyAlignment="1"/>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22" fillId="0" borderId="0" xfId="0" applyFont="1"/>
    <xf numFmtId="0" fontId="22" fillId="0" borderId="0" xfId="0" applyFont="1" applyAlignment="1">
      <alignment vertical="top"/>
    </xf>
    <xf numFmtId="0" fontId="22" fillId="0" borderId="0" xfId="0" applyFont="1" applyAlignment="1">
      <alignment vertical="top" wrapText="1"/>
    </xf>
    <xf numFmtId="14" fontId="10" fillId="0" borderId="0" xfId="0" applyNumberFormat="1" applyFont="1" applyAlignment="1">
      <alignment horizontal="left" vertical="top"/>
    </xf>
    <xf numFmtId="14" fontId="10" fillId="0" borderId="0" xfId="0" applyNumberFormat="1" applyFont="1" applyAlignment="1">
      <alignment horizontal="left" vertical="top" wrapText="1"/>
    </xf>
    <xf numFmtId="14" fontId="10" fillId="0" borderId="0" xfId="0" applyNumberFormat="1" applyFont="1" applyFill="1" applyAlignment="1">
      <alignment horizontal="left" vertical="top" wrapText="1"/>
    </xf>
    <xf numFmtId="0" fontId="10" fillId="0" borderId="0" xfId="0" applyFont="1" applyFill="1" applyAlignment="1">
      <alignment vertical="top" wrapText="1"/>
    </xf>
    <xf numFmtId="0" fontId="7" fillId="0" borderId="0" xfId="1" applyAlignment="1">
      <alignment vertical="top"/>
    </xf>
    <xf numFmtId="0" fontId="8" fillId="0" borderId="1" xfId="2" applyAlignment="1">
      <alignment vertical="top"/>
    </xf>
    <xf numFmtId="0" fontId="21" fillId="0" borderId="0" xfId="6" applyFont="1" applyAlignment="1">
      <alignment vertical="top"/>
    </xf>
    <xf numFmtId="0" fontId="9" fillId="0" borderId="2" xfId="3" applyAlignment="1">
      <alignment vertical="top"/>
    </xf>
    <xf numFmtId="2" fontId="13" fillId="0" borderId="0" xfId="4" applyNumberFormat="1" applyFont="1" applyAlignment="1">
      <alignment horizontal="right"/>
    </xf>
    <xf numFmtId="0" fontId="5" fillId="0" borderId="0" xfId="4" applyFont="1" applyFill="1"/>
    <xf numFmtId="0" fontId="5" fillId="0" borderId="0" xfId="0" applyFont="1" applyAlignment="1">
      <alignment vertical="top" wrapText="1"/>
    </xf>
    <xf numFmtId="166" fontId="10" fillId="0" borderId="0" xfId="7" applyNumberFormat="1" applyFont="1"/>
    <xf numFmtId="0" fontId="4" fillId="0" borderId="7" xfId="0" applyFont="1" applyBorder="1" applyAlignment="1">
      <alignment horizontal="right" vertical="top" wrapText="1"/>
    </xf>
    <xf numFmtId="1" fontId="13" fillId="0" borderId="0" xfId="4" applyNumberFormat="1" applyFont="1" applyAlignment="1">
      <alignment horizontal="right"/>
    </xf>
    <xf numFmtId="164" fontId="11" fillId="0" borderId="4" xfId="4" applyNumberFormat="1" applyFont="1" applyBorder="1" applyAlignment="1">
      <alignment horizontal="right"/>
    </xf>
    <xf numFmtId="3" fontId="3" fillId="0" borderId="4" xfId="4" applyNumberFormat="1" applyFont="1" applyBorder="1" applyAlignment="1">
      <alignment horizontal="right"/>
    </xf>
    <xf numFmtId="0" fontId="3" fillId="0" borderId="4" xfId="4" applyFont="1" applyBorder="1" applyAlignment="1">
      <alignment horizontal="right" wrapText="1"/>
    </xf>
    <xf numFmtId="0" fontId="3" fillId="0" borderId="0" xfId="4" applyFont="1" applyAlignment="1">
      <alignment vertical="center"/>
    </xf>
    <xf numFmtId="169" fontId="10" fillId="0" borderId="0" xfId="4" applyNumberFormat="1"/>
    <xf numFmtId="1" fontId="10" fillId="0" borderId="0" xfId="4" applyNumberFormat="1"/>
    <xf numFmtId="0" fontId="3" fillId="0" borderId="0" xfId="0" applyFont="1"/>
    <xf numFmtId="0" fontId="3" fillId="0" borderId="0" xfId="0" applyFont="1" applyAlignment="1">
      <alignment wrapText="1"/>
    </xf>
    <xf numFmtId="14" fontId="3" fillId="0" borderId="0" xfId="0" applyNumberFormat="1" applyFont="1" applyAlignment="1">
      <alignment horizontal="left"/>
    </xf>
    <xf numFmtId="0" fontId="3" fillId="0" borderId="0" xfId="0" applyFont="1" applyAlignment="1">
      <alignment vertical="top" wrapText="1"/>
    </xf>
    <xf numFmtId="14" fontId="3" fillId="0" borderId="0" xfId="0" applyNumberFormat="1" applyFont="1" applyAlignment="1">
      <alignment horizontal="left" vertical="top"/>
    </xf>
    <xf numFmtId="0" fontId="9" fillId="2" borderId="2" xfId="3" applyFill="1"/>
    <xf numFmtId="0" fontId="3" fillId="0" borderId="0" xfId="0" applyFont="1" applyAlignment="1">
      <alignment vertical="top"/>
    </xf>
    <xf numFmtId="14" fontId="3" fillId="0" borderId="0" xfId="0" applyNumberFormat="1" applyFont="1" applyAlignment="1">
      <alignment horizontal="left" vertical="top" wrapText="1"/>
    </xf>
    <xf numFmtId="0" fontId="3" fillId="0" borderId="0" xfId="4" applyFont="1" applyAlignment="1">
      <alignment horizontal="left"/>
    </xf>
    <xf numFmtId="164" fontId="3" fillId="0" borderId="0" xfId="0" applyNumberFormat="1" applyFont="1"/>
    <xf numFmtId="0" fontId="3" fillId="0" borderId="0" xfId="4" applyFont="1"/>
    <xf numFmtId="0" fontId="10" fillId="0" borderId="3" xfId="4" applyBorder="1" applyAlignment="1">
      <alignment horizontal="right"/>
    </xf>
    <xf numFmtId="0" fontId="3" fillId="0" borderId="3" xfId="4" applyFont="1" applyBorder="1" applyAlignment="1">
      <alignment horizontal="right"/>
    </xf>
    <xf numFmtId="0" fontId="3" fillId="0" borderId="0" xfId="4" applyFont="1" applyAlignment="1">
      <alignment vertical="top"/>
    </xf>
    <xf numFmtId="0" fontId="3" fillId="0" borderId="0" xfId="0" applyFont="1" applyAlignment="1"/>
    <xf numFmtId="170" fontId="16" fillId="0" borderId="0" xfId="8" applyNumberFormat="1" applyFont="1"/>
    <xf numFmtId="0" fontId="2" fillId="0" borderId="0" xfId="4" applyFont="1"/>
    <xf numFmtId="0" fontId="1" fillId="0" borderId="0" xfId="4" applyFont="1" applyAlignment="1">
      <alignment horizontal="left"/>
    </xf>
  </cellXfs>
  <cellStyles count="9">
    <cellStyle name="Comma" xfId="7" builtinId="3"/>
    <cellStyle name="Comma 2" xfId="5" xr:uid="{58456374-190C-4A72-9DFB-58F8ACBB3E6F}"/>
    <cellStyle name="Heading 1" xfId="2" builtinId="16"/>
    <cellStyle name="Heading 2" xfId="3" builtinId="17"/>
    <cellStyle name="Hyperlink" xfId="6" builtinId="8"/>
    <cellStyle name="Normal" xfId="0" builtinId="0"/>
    <cellStyle name="Normal 2" xfId="4" xr:uid="{DA08ACAF-5EF7-4D9D-8498-2BCB498353A2}"/>
    <cellStyle name="Percent" xfId="8" builtinId="5"/>
    <cellStyle name="Title" xfId="1" builtinId="15"/>
  </cellStyles>
  <dxfs count="852">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1" indent="0" justifyLastLine="0" shrinkToFit="0" readingOrder="0"/>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1" indent="0" justifyLastLine="0" shrinkToFit="0" readingOrder="0"/>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0.0"/>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strike val="0"/>
        <outline val="0"/>
        <shadow val="0"/>
        <u val="none"/>
        <vertAlign val="baseline"/>
        <sz val="11"/>
        <color theme="1"/>
        <name val="Calibri"/>
        <family val="2"/>
        <scheme val="minor"/>
      </font>
      <numFmt numFmtId="164" formatCode="0.0"/>
    </dxf>
    <dxf>
      <font>
        <strike val="0"/>
        <outline val="0"/>
        <shadow val="0"/>
        <u val="none"/>
        <vertAlign val="baseline"/>
        <sz val="11"/>
        <color theme="1"/>
        <name val="Calibri"/>
        <family val="2"/>
        <scheme val="minor"/>
      </font>
      <numFmt numFmtId="164" formatCode="0.0"/>
    </dxf>
    <dxf>
      <font>
        <strike val="0"/>
        <outline val="0"/>
        <shadow val="0"/>
        <u val="none"/>
        <vertAlign val="baseline"/>
        <sz val="11"/>
        <color theme="1"/>
        <name val="Calibri"/>
        <family val="2"/>
        <scheme val="minor"/>
      </font>
      <numFmt numFmtId="164" formatCode="0.0"/>
    </dxf>
    <dxf>
      <font>
        <strike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font>
        <strike val="0"/>
        <outline val="0"/>
        <shadow val="0"/>
        <vertAlign val="baseline"/>
        <sz val="11"/>
        <color theme="1"/>
        <name val="Calibri"/>
        <family val="2"/>
        <scheme val="minor"/>
      </font>
      <numFmt numFmtId="164" formatCode="0.0"/>
    </dxf>
    <dxf>
      <font>
        <strike val="0"/>
        <outline val="0"/>
        <shadow val="0"/>
        <vertAlign val="baseline"/>
        <sz val="11"/>
        <color theme="1"/>
        <name val="Calibri"/>
        <family val="2"/>
        <scheme val="minor"/>
      </font>
      <numFmt numFmtId="164" formatCode="0.0"/>
    </dxf>
    <dxf>
      <font>
        <strike val="0"/>
        <outline val="0"/>
        <shadow val="0"/>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8" formatCode="_(* #,##0.0_);_(* \(#,##0.0\);_(* &quot;-&quot;??_);_(@_)"/>
    </dxf>
    <dxf>
      <font>
        <b val="0"/>
        <i val="0"/>
        <strike val="0"/>
        <condense val="0"/>
        <extend val="0"/>
        <outline val="0"/>
        <shadow val="0"/>
        <u val="none"/>
        <vertAlign val="baseline"/>
        <sz val="11"/>
        <color theme="1"/>
        <name val="Calibri"/>
        <family val="2"/>
        <scheme val="minor"/>
      </font>
      <numFmt numFmtId="168" formatCode="_(* #,##0.0_);_(* \(#,##0.0\);_(* &quot;-&quot;??_);_(@_)"/>
    </dxf>
    <dxf>
      <font>
        <b val="0"/>
        <i val="0"/>
        <strike val="0"/>
        <condense val="0"/>
        <extend val="0"/>
        <outline val="0"/>
        <shadow val="0"/>
        <u val="none"/>
        <vertAlign val="baseline"/>
        <sz val="11"/>
        <color theme="1"/>
        <name val="Calibri"/>
        <family val="2"/>
        <scheme val="minor"/>
      </font>
      <numFmt numFmtId="168" formatCode="_(* #,##0.0_);_(* \(#,##0.0\);_(* &quot;-&quot;??_);_(@_)"/>
    </dxf>
    <dxf>
      <border outline="0">
        <left style="thin">
          <color indexed="64"/>
        </left>
        <right style="thin">
          <color indexed="64"/>
        </right>
        <bottom style="thin">
          <color indexed="64"/>
        </bottom>
      </border>
    </dxf>
    <dxf>
      <font>
        <strike val="0"/>
        <outline val="0"/>
        <shadow val="0"/>
        <vertAlign val="baseline"/>
        <sz val="11"/>
        <color theme="1"/>
        <name val="Calibri"/>
        <family val="2"/>
        <scheme val="minor"/>
      </font>
      <numFmt numFmtId="164" formatCode="0.0"/>
    </dxf>
    <dxf>
      <font>
        <strike val="0"/>
        <outline val="0"/>
        <shadow val="0"/>
        <vertAlign val="baseline"/>
        <sz val="11"/>
        <color theme="1"/>
        <name val="Calibri"/>
        <family val="2"/>
        <scheme val="minor"/>
      </font>
      <numFmt numFmtId="164" formatCode="0.0"/>
    </dxf>
    <dxf>
      <font>
        <strike val="0"/>
        <outline val="0"/>
        <shadow val="0"/>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8" formatCode="_(* #,##0.0_);_(* \(#,##0.0\);_(* &quot;-&quot;??_);_(@_)"/>
    </dxf>
    <dxf>
      <font>
        <b val="0"/>
        <i val="0"/>
        <strike val="0"/>
        <condense val="0"/>
        <extend val="0"/>
        <outline val="0"/>
        <shadow val="0"/>
        <u val="none"/>
        <vertAlign val="baseline"/>
        <sz val="11"/>
        <color theme="1"/>
        <name val="Calibri"/>
        <family val="2"/>
        <scheme val="minor"/>
      </font>
      <numFmt numFmtId="168" formatCode="_(* #,##0.0_);_(* \(#,##0.0\);_(* &quot;-&quot;??_);_(@_)"/>
    </dxf>
    <dxf>
      <font>
        <b val="0"/>
        <i val="0"/>
        <strike val="0"/>
        <condense val="0"/>
        <extend val="0"/>
        <outline val="0"/>
        <shadow val="0"/>
        <u val="none"/>
        <vertAlign val="baseline"/>
        <sz val="11"/>
        <color theme="1"/>
        <name val="Calibri"/>
        <family val="2"/>
        <scheme val="minor"/>
      </font>
      <numFmt numFmtId="168" formatCode="_(* #,##0.0_);_(* \(#,##0.0\);_(* &quot;-&quot;??_);_(@_)"/>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9" formatCode="m/d/yyyy"/>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9" formatCode="m/d/yyyy"/>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9" formatCode="m/d/yyyy"/>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64" formatCode="0.0"/>
    </dxf>
    <dxf>
      <alignment vertical="center" textRotation="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0" indent="0" justifyLastLine="0" shrinkToFit="0" readingOrder="0"/>
    </dxf>
    <dxf>
      <numFmt numFmtId="164" formatCode="0.0"/>
    </dxf>
    <dxf>
      <numFmt numFmtId="3" formatCode="#,##0"/>
    </dxf>
    <dxf>
      <numFmt numFmtId="3" formatCode="#,##0"/>
    </dxf>
    <dxf>
      <numFmt numFmtId="3" formatCode="#,##0"/>
    </dxf>
    <dxf>
      <alignment vertical="center" textRotation="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0" indent="0" justifyLastLine="0" shrinkToFit="0" readingOrder="0"/>
    </dxf>
    <dxf>
      <numFmt numFmtId="164" formatCode="0.0"/>
    </dxf>
    <dxf>
      <alignment horizontal="general" vertical="center"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0" indent="0" justifyLastLine="0" shrinkToFit="0" readingOrder="0"/>
    </dxf>
    <dxf>
      <numFmt numFmtId="164" formatCode="0.0"/>
    </dxf>
    <dxf>
      <numFmt numFmtId="3" formatCode="#,##0"/>
    </dxf>
    <dxf>
      <numFmt numFmtId="3" formatCode="#,##0"/>
    </dxf>
    <dxf>
      <numFmt numFmtId="3" formatCode="#,##0"/>
    </dxf>
    <dxf>
      <alignment horizontal="general" vertical="center"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0" indent="0" justifyLastLine="0" shrinkToFit="0" readingOrder="0"/>
    </dxf>
    <dxf>
      <numFmt numFmtId="164" formatCode="0.0"/>
    </dxf>
    <dxf>
      <numFmt numFmtId="164" formatCode="0.0"/>
    </dxf>
    <dxf>
      <numFmt numFmtId="164" formatCode="0.0"/>
    </dxf>
    <dxf>
      <numFmt numFmtId="164" formatCode="0.0"/>
    </dxf>
    <dxf>
      <alignment horizontal="general" vertical="center" textRotation="0" wrapText="1"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0" indent="0" justifyLastLine="0" shrinkToFit="0" readingOrder="0"/>
    </dxf>
    <dxf>
      <numFmt numFmtId="164" formatCode="0.0"/>
    </dxf>
    <dxf>
      <numFmt numFmtId="1" formatCode="0"/>
    </dxf>
    <dxf>
      <numFmt numFmtId="1" formatCode="0"/>
    </dxf>
    <dxf>
      <numFmt numFmtId="1" formatCode="0"/>
    </dxf>
    <dxf>
      <alignment horizontal="general" vertical="center" textRotation="0" wrapText="1"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0" indent="0" justifyLastLine="0" shrinkToFit="0" readingOrder="0"/>
    </dxf>
    <dxf>
      <numFmt numFmtId="164" formatCode="0.0"/>
    </dxf>
    <dxf>
      <numFmt numFmtId="3" formatCode="#,##0"/>
    </dxf>
    <dxf>
      <numFmt numFmtId="3" formatCode="#,##0"/>
    </dxf>
    <dxf>
      <numFmt numFmtId="3" formatCode="#,##0"/>
    </dxf>
    <dxf>
      <alignment horizontal="general" vertical="center" textRotation="0" wrapText="1"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1" indent="0" justifyLastLine="0" shrinkToFit="0" readingOrder="0"/>
    </dxf>
    <dxf>
      <numFmt numFmtId="164" formatCode="0.0"/>
    </dxf>
    <dxf>
      <numFmt numFmtId="3" formatCode="#,##0"/>
    </dxf>
    <dxf>
      <numFmt numFmtId="3" formatCode="#,##0"/>
    </dxf>
    <dxf>
      <numFmt numFmtId="3" formatCode="#,##0"/>
    </dxf>
    <dxf>
      <alignment horizontal="general" vertical="center"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1" indent="0" justifyLastLine="0" shrinkToFit="0" readingOrder="0"/>
    </dxf>
    <dxf>
      <numFmt numFmtId="164" formatCode="0.0"/>
    </dxf>
    <dxf>
      <numFmt numFmtId="164" formatCode="0.0"/>
    </dxf>
    <dxf>
      <numFmt numFmtId="164" formatCode="0.0"/>
    </dxf>
    <dxf>
      <numFmt numFmtId="164" formatCode="0.0"/>
    </dxf>
    <dxf>
      <alignment vertical="center" textRotation="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1" indent="0" justifyLastLine="0" shrinkToFit="0" readingOrder="0"/>
    </dxf>
    <dxf>
      <numFmt numFmtId="164" formatCode="0.0"/>
    </dxf>
    <dxf>
      <numFmt numFmtId="3" formatCode="#,##0"/>
    </dxf>
    <dxf>
      <numFmt numFmtId="3" formatCode="#,##0"/>
    </dxf>
    <dxf>
      <numFmt numFmtId="3" formatCode="#,##0"/>
    </dxf>
    <dxf>
      <alignment horizontal="general" vertical="center" textRotation="0" wrapText="1"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1" indent="0" justifyLastLine="0" shrinkToFit="0" readingOrder="0"/>
    </dxf>
    <dxf>
      <numFmt numFmtId="164" formatCode="0.0"/>
    </dxf>
    <dxf>
      <numFmt numFmtId="3" formatCode="#,##0"/>
    </dxf>
    <dxf>
      <numFmt numFmtId="3" formatCode="#,##0"/>
    </dxf>
    <dxf>
      <numFmt numFmtId="3" formatCode="#,##0"/>
    </dxf>
    <dxf>
      <alignment horizontal="general" vertical="center"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0" indent="0" justifyLastLine="0" shrinkToFit="0" readingOrder="0"/>
    </dxf>
    <dxf>
      <numFmt numFmtId="165" formatCode="#,##0.0"/>
    </dxf>
    <dxf>
      <numFmt numFmtId="3" formatCode="#,##0"/>
    </dxf>
    <dxf>
      <numFmt numFmtId="3" formatCode="#,##0"/>
    </dxf>
    <dxf>
      <numFmt numFmtId="3" formatCode="#,##0"/>
    </dxf>
    <dxf>
      <alignment horizontal="left" vertical="bottom" textRotation="0" wrapText="0" indent="0" justifyLastLine="0" shrinkToFit="0" readingOrder="0"/>
    </dxf>
    <dxf>
      <alignment horizontal="general" vertical="center"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1" indent="0" justifyLastLine="0" shrinkToFit="0" readingOrder="0"/>
    </dxf>
    <dxf>
      <numFmt numFmtId="164" formatCode="0.0"/>
    </dxf>
    <dxf>
      <numFmt numFmtId="164" formatCode="0.0"/>
    </dxf>
    <dxf>
      <numFmt numFmtId="164" formatCode="0.0"/>
    </dxf>
    <dxf>
      <numFmt numFmtId="164" formatCode="0.0"/>
    </dxf>
    <dxf>
      <alignment vertical="center" textRotation="0" indent="0" justifyLastLine="0" shrinkToFit="0" readingOrder="0"/>
    </dxf>
    <dxf>
      <border outline="0">
        <top style="thin">
          <color indexed="64"/>
        </top>
        <bottom style="thin">
          <color indexed="64"/>
        </bottom>
      </border>
    </dxf>
    <dxf>
      <border outline="0">
        <bottom style="thin">
          <color indexed="64"/>
        </bottom>
      </border>
    </dxf>
    <dxf>
      <numFmt numFmtId="3" formatCode="#,##0"/>
      <alignment horizontal="right" vertical="bottom" textRotation="0" wrapText="0" indent="0" justifyLastLine="0" shrinkToFit="0" readingOrder="0"/>
    </dxf>
    <dxf>
      <numFmt numFmtId="164" formatCode="0.0"/>
    </dxf>
    <dxf>
      <numFmt numFmtId="3" formatCode="#,##0"/>
    </dxf>
    <dxf>
      <numFmt numFmtId="3" formatCode="#,##0"/>
    </dxf>
    <dxf>
      <numFmt numFmtId="3" formatCode="#,##0"/>
    </dxf>
    <dxf>
      <alignment vertical="center" textRotation="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0" indent="0" justifyLastLine="0" shrinkToFit="0" readingOrder="0"/>
    </dxf>
    <dxf>
      <numFmt numFmtId="164" formatCode="0.0"/>
    </dxf>
    <dxf>
      <numFmt numFmtId="3" formatCode="#,##0"/>
    </dxf>
    <dxf>
      <numFmt numFmtId="3" formatCode="#,##0"/>
    </dxf>
    <dxf>
      <numFmt numFmtId="3" formatCode="#,##0"/>
    </dxf>
    <dxf>
      <alignment horizontal="general" vertical="center"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1" indent="0" justifyLastLine="0" shrinkToFit="0" readingOrder="0"/>
    </dxf>
    <dxf>
      <numFmt numFmtId="164" formatCode="0.0"/>
      <alignment horizontal="right" vertical="bottom" textRotation="0" wrapText="0" indent="0" justifyLastLine="0" shrinkToFit="0" readingOrder="0"/>
    </dxf>
    <dxf>
      <numFmt numFmtId="3" formatCode="#,##0"/>
    </dxf>
    <dxf>
      <numFmt numFmtId="3" formatCode="#,##0"/>
    </dxf>
    <dxf>
      <numFmt numFmtId="3" formatCode="#,##0"/>
    </dxf>
    <dxf>
      <alignment horizontal="left" vertical="bottom" textRotation="0" wrapText="0" indent="0" justifyLastLine="0" shrinkToFit="0" readingOrder="0"/>
    </dxf>
    <dxf>
      <alignment horizontal="general" vertical="center"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1" indent="0" justifyLastLine="0" shrinkToFit="0" readingOrder="0"/>
    </dxf>
    <dxf>
      <numFmt numFmtId="164" formatCode="0.0"/>
    </dxf>
    <dxf>
      <numFmt numFmtId="164" formatCode="0.0"/>
    </dxf>
    <dxf>
      <numFmt numFmtId="164" formatCode="0.0"/>
    </dxf>
    <dxf>
      <numFmt numFmtId="164" formatCode="0.0"/>
    </dxf>
    <dxf>
      <alignment vertical="center" textRotation="0" indent="0" justifyLastLine="0" shrinkToFit="0" readingOrder="0"/>
    </dxf>
    <dxf>
      <border outline="0">
        <top style="thin">
          <color indexed="64"/>
        </top>
        <bottom style="thin">
          <color indexed="64"/>
        </bottom>
      </border>
    </dxf>
    <dxf>
      <border outline="0">
        <bottom style="thin">
          <color indexed="64"/>
        </bottom>
      </border>
    </dxf>
    <dxf>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vertical="center" textRotation="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alignment horizontal="general" vertical="center"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font>
        <color rgb="FF000000"/>
      </font>
      <numFmt numFmtId="2" formatCode="0.00"/>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vertical="center" textRotation="0"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5"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strike val="0"/>
        <outline val="0"/>
        <shadow val="0"/>
        <u val="none"/>
        <vertAlign val="baseline"/>
        <sz val="11"/>
        <name val="Calibri"/>
        <family val="2"/>
      </font>
      <numFmt numFmtId="1" formatCode="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dxf>
    <dxf>
      <border outline="0">
        <top style="thin">
          <color indexed="64"/>
        </top>
        <bottom style="thin">
          <color indexed="64"/>
        </bottom>
      </border>
    </dxf>
    <dxf>
      <font>
        <strike val="0"/>
        <outline val="0"/>
        <shadow val="0"/>
        <u val="none"/>
        <vertAlign val="baseline"/>
        <sz val="11"/>
        <name val="Calibri"/>
        <family val="2"/>
      </font>
    </dxf>
    <dxf>
      <border outline="0">
        <bottom style="thin">
          <color indexed="64"/>
        </bottom>
      </border>
    </dxf>
    <dxf>
      <font>
        <strike val="0"/>
        <outline val="0"/>
        <shadow val="0"/>
        <u val="none"/>
        <vertAlign val="baseline"/>
        <sz val="11"/>
        <name val="Calibri"/>
        <family val="2"/>
      </font>
    </dxf>
    <dxf>
      <font>
        <b val="0"/>
        <i val="0"/>
        <strike val="0"/>
        <condense val="0"/>
        <extend val="0"/>
        <outline val="0"/>
        <shadow val="0"/>
        <u val="none"/>
        <vertAlign val="baseline"/>
        <sz val="11"/>
        <color rgb="FF000000"/>
        <name val="Calibri"/>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 formatCode="0"/>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dxf>
    <dxf>
      <font>
        <strike val="0"/>
        <outline val="0"/>
        <shadow val="0"/>
        <u val="none"/>
        <vertAlign val="baseline"/>
        <sz val="11"/>
        <name val="Calibri"/>
        <family val="2"/>
      </font>
    </dxf>
    <dxf>
      <font>
        <strike val="0"/>
        <outline val="0"/>
        <shadow val="0"/>
        <u val="none"/>
        <vertAlign val="baseline"/>
        <sz val="11"/>
        <name val="Calibri"/>
        <family val="2"/>
      </font>
    </dxf>
    <dxf>
      <font>
        <strike val="0"/>
        <outline val="0"/>
        <shadow val="0"/>
        <u val="none"/>
        <vertAlign val="baseline"/>
        <sz val="11"/>
        <color rgb="FF000000"/>
        <name val="Calibri"/>
        <family val="2"/>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general" vertical="bottom" textRotation="0" wrapText="1" indent="0" justifyLastLine="0" shrinkToFit="0" readingOrder="0"/>
    </dxf>
    <dxf>
      <font>
        <strike val="0"/>
        <outline val="0"/>
        <shadow val="0"/>
        <u val="none"/>
        <vertAlign val="baseline"/>
        <sz val="11"/>
        <color rgb="FF000000"/>
        <name val="Calibri"/>
        <family val="2"/>
      </font>
    </dxf>
    <dxf>
      <border outline="0">
        <bottom style="thin">
          <color indexed="64"/>
        </bottom>
      </border>
    </dxf>
    <dxf>
      <font>
        <b val="0"/>
        <strike val="0"/>
        <outline val="0"/>
        <shadow val="0"/>
        <u val="none"/>
        <vertAlign val="baseline"/>
        <sz val="11"/>
        <color rgb="FF000000"/>
        <name val="Calibri"/>
        <family val="2"/>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CE4D6"/>
      <color rgb="FFFFF2CC"/>
      <color rgb="FFFFC1C1"/>
      <color rgb="FFFF5D5D"/>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B80167D6-521F-4994-8BCE-21E0D0F61DA3}" name="ID.0" displayName="ID.0" ref="A13:E23" totalsRowShown="0" headerRowDxfId="851" dataDxfId="850">
  <tableColumns count="5">
    <tableColumn id="1" xr3:uid="{BAD421EA-FF5C-4A0C-9E77-936682F76B1D}" name="Tab Name" dataDxfId="849"/>
    <tableColumn id="2" xr3:uid="{CAC986CA-7F14-4D21-B14E-DE95530565A2}" name="Dashboard Location" dataDxfId="848"/>
    <tableColumn id="3" xr3:uid="{44D67753-6FFC-4C79-92C5-85DB0863E909}" name="Table(s) Included" dataDxfId="847"/>
    <tableColumn id="4" xr3:uid="{807D2150-94DF-4205-BE05-DC31D0BC87D5}" name="Tab and Graph Color" dataDxfId="846"/>
    <tableColumn id="5" xr3:uid="{909E3ECD-D662-4370-83BA-38FA92AAABF4}" name="Tab Link" dataDxfId="845"/>
  </tableColumns>
  <tableStyleInfo name="TableStyleLight8"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29FED19-1864-4E4C-8E68-192E72F59347}" name="ID.9" displayName="ID.9" ref="A188:E201" totalsRowShown="0" headerRowDxfId="21" dataDxfId="20" headerRowBorderDxfId="18" tableBorderDxfId="19">
  <tableColumns count="5">
    <tableColumn id="1" xr3:uid="{717D20CC-88FC-427D-9BFE-785759B3038F}" name="Type of service" dataDxfId="17"/>
    <tableColumn id="2" xr3:uid="{52BCAE7B-3EFB-4816-9BAD-F170C8495055}" name="2022 (million $)" dataDxfId="16"/>
    <tableColumn id="3" xr3:uid="{2F1633EA-901D-4CE7-A8D0-94F60F46E8E9}" name="2023 (million $)" dataDxfId="15"/>
    <tableColumn id="4" xr3:uid="{42DDED62-28FB-4635-9970-F5069D9A68AB}" name="2024 (million $)" dataDxfId="14"/>
    <tableColumn id="5" xr3:uid="{2F715941-DF91-4B69-B70F-5A2BC63D0CB8}" name="2023–24 (% change)" dataDxfId="13"/>
  </tableColumns>
  <tableStyleInfo name="TableStyleLight17" showFirstColumn="1"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5F7BDA57-BB5C-4B90-8ECD-98537DEA945E}" name="ID.99" displayName="ID.99" ref="A18:E22" totalsRowShown="0" headerRowDxfId="3" headerRowBorderDxfId="1" tableBorderDxfId="2">
  <tableColumns count="5">
    <tableColumn id="1" xr3:uid="{08F7FBA8-C439-4B63-850A-F6A2205AEDCE}" name="Category-Year" dataDxfId="0"/>
    <tableColumn id="2" xr3:uid="{8F95C4C3-F5D1-451D-B473-A94120BC71D0}" name="Q1 (billion $)"/>
    <tableColumn id="3" xr3:uid="{88748F80-86F8-4886-BB39-6868949C97E2}" name="Q2 (billion $)"/>
    <tableColumn id="4" xr3:uid="{DDBA2310-B775-413F-8C69-B640A95C9B69}" name="Q3 (billion $)"/>
    <tableColumn id="5" xr3:uid="{7EBC8030-2942-4D84-B645-F5EC421BE91D}" name="Q4 (billion $)"/>
  </tableColumns>
  <tableStyleInfo name="TableStyleLight20"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43C1EF5-940C-4E88-B949-651EF2A7015D}" name="ID.10" displayName="ID.10" ref="A8:F26" totalsRowShown="0" headerRowDxfId="782" dataDxfId="780" headerRowBorderDxfId="781" tableBorderDxfId="779">
  <tableColumns count="6">
    <tableColumn id="2" xr3:uid="{ECA6EB04-56D0-4193-852F-41C0944F643E}" name="Description" dataDxfId="778"/>
    <tableColumn id="1" xr3:uid="{7FBCF0DC-DA38-4431-8A5F-8D3F3654163F}" name="HTS 6" dataDxfId="777"/>
    <tableColumn id="3" xr3:uid="{28EDAFC4-D2BC-479A-9E84-C73622C8C599}" name="2022 (million $)" dataDxfId="776"/>
    <tableColumn id="4" xr3:uid="{96C80644-FD79-4C17-89A2-4CD71432C902}" name="2023 (million $)" dataDxfId="775"/>
    <tableColumn id="5" xr3:uid="{5A54F0F5-28B2-4F7A-8222-DD43956F480E}" name="2024 (million $)" dataDxfId="774"/>
    <tableColumn id="6" xr3:uid="{2CDCF451-ED0D-4DAE-9435-51BABDDD2921}" name="2023–24 (% change)" dataDxfId="773"/>
  </tableColumns>
  <tableStyleInfo name="TableStyleLight17"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0AC5BE6-75F4-4706-A53D-EBB320E05933}" name="ID.11" displayName="ID.11" ref="A32:F45" totalsRowShown="0" headerRowDxfId="772" dataDxfId="770" headerRowBorderDxfId="771" tableBorderDxfId="769">
  <tableColumns count="6">
    <tableColumn id="2" xr3:uid="{9839EFB0-A00B-4A5D-A675-EFADAB0922DB}" name="Description" dataDxfId="768"/>
    <tableColumn id="1" xr3:uid="{FEF1D15E-B34C-422C-8882-137D5A64C259}" name="Sector" dataDxfId="767"/>
    <tableColumn id="3" xr3:uid="{71D00DF1-8F69-4249-82D8-4D5380F67C43}" name="2022 (million $)" dataDxfId="766"/>
    <tableColumn id="4" xr3:uid="{E7C4A7EF-258B-4609-9338-963A4CA81A19}" name="2023 (million $)" dataDxfId="765"/>
    <tableColumn id="5" xr3:uid="{0F70602B-75E1-43DE-A5BD-638C0BF50A2D}" name="2024 (million $)" dataDxfId="764"/>
    <tableColumn id="6" xr3:uid="{C51EF458-F0D9-4FE9-8BA7-F72A5A1F8D68}" name="2023–24 (% change)" dataDxfId="763"/>
  </tableColumns>
  <tableStyleInfo name="TableStyleLight17"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E9930FC-8D19-40E8-9BC0-E3C15B0F2136}" name="ID.12" displayName="ID.12" ref="A52:E66" totalsRowShown="0" headerRowDxfId="86" dataDxfId="85" headerRowBorderDxfId="83" tableBorderDxfId="84">
  <tableColumns count="5">
    <tableColumn id="1" xr3:uid="{ECFE50A1-B753-4874-8108-215B996E7D59}" name="Type of service" dataDxfId="82"/>
    <tableColumn id="2" xr3:uid="{216B2E50-D924-4579-A60A-528C4C7A7693}" name="2022 (million $)" dataDxfId="81"/>
    <tableColumn id="3" xr3:uid="{E0ADE4A7-F21D-4EDB-8061-92412CB1A6E8}" name="2023 (million $)" dataDxfId="80"/>
    <tableColumn id="4" xr3:uid="{0269A90C-52CE-4A59-9EB2-FE40AC83A1EE}" name="2024 (million $)" dataDxfId="79"/>
    <tableColumn id="5" xr3:uid="{76713591-B4AE-4114-86F9-25D2178AED67}" name="2023–24 (% change)" dataDxfId="78"/>
  </tableColumns>
  <tableStyleInfo name="TableStyleLight17"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0D465D4-2782-4629-A810-2B1BF4D59125}" name="ID.13" displayName="ID.13" ref="A71:F89" totalsRowShown="0" headerRowDxfId="762" dataDxfId="760" headerRowBorderDxfId="761" tableBorderDxfId="759">
  <tableColumns count="6">
    <tableColumn id="2" xr3:uid="{CA258F1F-2F05-4FF1-87CB-51833415BDD5}" name="Description" dataDxfId="758"/>
    <tableColumn id="1" xr3:uid="{949BE0B5-5C5C-4826-A09F-5ACFAE183049}" name="HTS 6" dataDxfId="757"/>
    <tableColumn id="3" xr3:uid="{E1238BF7-F625-4A8F-BE25-E88935F8643D}" name="2022 (million $)" dataDxfId="756"/>
    <tableColumn id="4" xr3:uid="{808BA3D0-4864-4D6A-B1DF-6CBF07BB1980}" name="2023 (million $)" dataDxfId="755"/>
    <tableColumn id="5" xr3:uid="{B8E4F404-23CC-4058-8614-C89F090FECBC}" name="2024 (million $)" dataDxfId="754"/>
    <tableColumn id="6" xr3:uid="{D7B91E2F-214C-401A-AF7B-0921AC6E2905}" name="2023–24 (% change)" dataDxfId="753"/>
  </tableColumns>
  <tableStyleInfo name="TableStyleLight17"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D3483A9E-C5D7-4D83-A9A2-0411824DC3D1}" name="ID.14" displayName="ID.14" ref="A95:F108" totalsRowShown="0" headerRowDxfId="752" dataDxfId="751" tableBorderDxfId="750">
  <tableColumns count="6">
    <tableColumn id="2" xr3:uid="{A398B14B-B1CF-4516-A7EE-63050D17BC09}" name="Description" dataDxfId="749"/>
    <tableColumn id="1" xr3:uid="{7D1DEC26-D2C3-4C0F-991E-A0B5B345C92C}" name="Sector" dataDxfId="748"/>
    <tableColumn id="3" xr3:uid="{86620D17-6307-41ED-AE07-162B92E5EB51}" name="2022 (million $)" dataDxfId="747"/>
    <tableColumn id="4" xr3:uid="{29CDD719-3FEB-4EC5-8D6A-0964D43C4DE3}" name="2023 (million $)" dataDxfId="746"/>
    <tableColumn id="5" xr3:uid="{59CA1B8F-8FE5-41DC-A57B-EC4D9CA559B5}" name="2024 (million $)" dataDxfId="745"/>
    <tableColumn id="6" xr3:uid="{2F201E26-289C-472E-ABBE-6D67F37ED011}" name="2023–24 (% change)" dataDxfId="744"/>
  </tableColumns>
  <tableStyleInfo name="TableStyleLight17"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7896B8E-EE58-4CCA-B154-2EDE5EF5C66D}" name="ID.15" displayName="ID.15" ref="A115:E128" totalsRowShown="0" headerRowDxfId="95" dataDxfId="94" headerRowBorderDxfId="92" tableBorderDxfId="93">
  <tableColumns count="5">
    <tableColumn id="1" xr3:uid="{A3EEFDB1-DF68-40C7-B8DE-D3CBB9D69142}" name="Type of service" dataDxfId="91"/>
    <tableColumn id="2" xr3:uid="{11984989-4D74-4344-9A60-78120E4150F5}" name="2022 (million $)" dataDxfId="90"/>
    <tableColumn id="3" xr3:uid="{9D60EB31-8EB8-4569-B7A9-385A5FAEB1B0}" name="2023 (million $)" dataDxfId="89"/>
    <tableColumn id="4" xr3:uid="{DF7076D1-3DA4-4410-B91F-3BAA6CAC8849}" name="2024 (million $)" dataDxfId="88"/>
    <tableColumn id="5" xr3:uid="{979039B3-D9AA-4D85-92D0-16FF78755E5A}" name="2023–24 (% change)" dataDxfId="87"/>
  </tableColumns>
  <tableStyleInfo name="TableStyleLight17"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46BAD2F2-1AAB-490E-9868-42BD114F3D89}" name="ID.16" displayName="ID.16" ref="A134:F152" totalsRowShown="0" headerRowDxfId="743" dataDxfId="741" headerRowBorderDxfId="742" tableBorderDxfId="740">
  <tableColumns count="6">
    <tableColumn id="2" xr3:uid="{EBC3AD2F-1251-4E47-A303-5E337B15EBF2}" name="Description" dataDxfId="739"/>
    <tableColumn id="1" xr3:uid="{00AB23DA-EBF2-4518-9A9E-8FB1F2CFEF29}" name="HTS 6" dataDxfId="738"/>
    <tableColumn id="3" xr3:uid="{8251B7E1-A5F4-479C-9AFE-55953ABCD4C4}" name="2022 (million $)" dataDxfId="737"/>
    <tableColumn id="4" xr3:uid="{4A3B42D8-3899-40CB-914C-46EC1C020DC4}" name="2023 (million $)" dataDxfId="736"/>
    <tableColumn id="5" xr3:uid="{1F4BE23A-190A-4720-8D72-4F13777073FE}" name="2024 (million $)" dataDxfId="735"/>
    <tableColumn id="6" xr3:uid="{01CCC54C-AA0D-4046-BC60-0F4CEFFAFC3D}" name="2023–24 (% change)" dataDxfId="734"/>
  </tableColumns>
  <tableStyleInfo name="TableStyleLight17"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B8096B5-C5F0-4E37-A563-42BBA6EB8AE9}" name="ID.17" displayName="ID.17" ref="A158:F171" totalsRowShown="0" headerRowDxfId="733" dataDxfId="731" headerRowBorderDxfId="732" tableBorderDxfId="730">
  <tableColumns count="6">
    <tableColumn id="2" xr3:uid="{E8646ECF-6A06-4386-89BE-5C421628AA07}" name="Description" dataDxfId="729"/>
    <tableColumn id="1" xr3:uid="{6AF36EF8-2C14-4602-8466-FF50F262189E}" name="Sector" dataDxfId="728"/>
    <tableColumn id="3" xr3:uid="{5F7BEF12-5B57-4702-BB53-10F74A1056DC}" name="2022 (million $)" dataDxfId="727"/>
    <tableColumn id="4" xr3:uid="{8D0AFB92-47C8-46AD-A086-5E1F5843812F}" name="2023 (million $)" dataDxfId="726"/>
    <tableColumn id="5" xr3:uid="{C9BCF032-D04D-47B2-9745-6168331B347E}" name="2024 (million $)" dataDxfId="725"/>
    <tableColumn id="6" xr3:uid="{FBEC1E35-373F-4B18-92EC-AB8B42414009}" name="2023–24 (% change)" dataDxfId="724"/>
  </tableColumns>
  <tableStyleInfo name="TableStyleLight17"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3817F9-0564-4955-A976-C788606508E6}" name="ID.18" displayName="ID.18" ref="A178:E191" totalsRowShown="0" dataDxfId="103" headerRowBorderDxfId="101" tableBorderDxfId="102">
  <tableColumns count="5">
    <tableColumn id="1" xr3:uid="{5F7CB74B-B8A1-4DEB-82E6-05AC33F3AC4C}" name="Type of service" dataDxfId="100"/>
    <tableColumn id="2" xr3:uid="{89150A51-E80C-4A0C-9CEE-44EFDB39270B}" name="2022 (million $)" dataDxfId="99"/>
    <tableColumn id="3" xr3:uid="{C1EA80D2-03C5-4E65-8BA4-54C8240F4FAA}" name="2023 (million $)" dataDxfId="98"/>
    <tableColumn id="4" xr3:uid="{CDB70203-2560-45B5-A3CA-1AD7299CFB5F}" name="2024 (million $)" dataDxfId="97"/>
    <tableColumn id="5" xr3:uid="{6A2F5568-01CB-4DAB-98BD-05EFCF1F2677}" name="2023–24 (% change)" dataDxfId="96"/>
  </tableColumns>
  <tableStyleInfo name="TableStyleLight17"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EDB21AA-E04C-4E6B-928B-9196D606F8C1}" name="ID.1" displayName="ID.1" ref="A8:F26" totalsRowShown="0" headerRowDxfId="844" dataDxfId="842" headerRowBorderDxfId="843">
  <tableColumns count="6">
    <tableColumn id="2" xr3:uid="{E9168857-9EAC-4DEC-809E-8607DFF6E389}" name="Trading partner" dataDxfId="841"/>
    <tableColumn id="1" xr3:uid="{09D928C3-A55D-4BD2-BC9D-1799D9AA7F14}" name="Rank" dataDxfId="840"/>
    <tableColumn id="3" xr3:uid="{612C719A-0DB1-4299-BF7E-54BD51194FA7}" name="Total exports (million $)" dataDxfId="839"/>
    <tableColumn id="4" xr3:uid="{EADF5084-EFB6-4EC1-8C58-61C64F4A6738}" name="General imports (million $)" dataDxfId="838"/>
    <tableColumn id="5" xr3:uid="{4C20C301-66E3-4DE6-A497-130B4658A4FA}" name="Total trade (million $)" dataDxfId="837"/>
    <tableColumn id="6" xr3:uid="{41F3C897-7D36-4088-8356-FAA6333E0280}" name="Share of total trade (%)" dataDxfId="836"/>
  </tableColumns>
  <tableStyleInfo name="TableStyleLight17"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E5E05DC-E58E-4A13-847D-6810C402D0B5}" name="ID.19" displayName="ID.19" ref="A197:F215" totalsRowShown="0" headerRowDxfId="723" dataDxfId="721" headerRowBorderDxfId="722" tableBorderDxfId="720">
  <tableColumns count="6">
    <tableColumn id="2" xr3:uid="{77A973B8-268D-417E-A7F5-B3463725EC6A}" name="Description" dataDxfId="719"/>
    <tableColumn id="1" xr3:uid="{F7CE47CE-61AB-4B2B-A9FC-EAEFEE5F9297}" name="HTS 6" dataDxfId="718"/>
    <tableColumn id="3" xr3:uid="{EC6F8E6C-8648-47D1-A8ED-3833AA751461}" name="2022 (million $)" dataDxfId="717"/>
    <tableColumn id="4" xr3:uid="{AA14174D-E03C-43EF-90FF-87C282F67A08}" name="2023 (million $)" dataDxfId="716"/>
    <tableColumn id="5" xr3:uid="{D227CA65-A3F3-46EC-A867-22A86B09F0F8}" name="2024 (million $)" dataDxfId="715"/>
    <tableColumn id="6" xr3:uid="{91E3B486-1E43-4802-A260-00A0BE827DCB}" name="2023–24 (% change)" dataDxfId="714"/>
  </tableColumns>
  <tableStyleInfo name="TableStyleLight17"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7D209B8-3670-4502-9C82-FD8E94B6E848}" name="ID.20" displayName="ID.20" ref="A221:F234" totalsRowShown="0" headerRowDxfId="713" dataDxfId="711" headerRowBorderDxfId="712" tableBorderDxfId="710">
  <tableColumns count="6">
    <tableColumn id="2" xr3:uid="{1873CEC1-5708-4EF8-A0A9-287CF46C52EA}" name="Description" dataDxfId="709"/>
    <tableColumn id="1" xr3:uid="{D02CB62A-C17A-40FB-AD36-77BD70591657}" name="Sector" dataDxfId="708"/>
    <tableColumn id="3" xr3:uid="{FDAEF3E7-DC29-4A7C-B42D-96B9C253279A}" name="2022 (million $)" dataDxfId="707"/>
    <tableColumn id="4" xr3:uid="{A31C9E77-2185-4E1E-A3E8-8D25BD1B80F3}" name="2023 (million $)" dataDxfId="706"/>
    <tableColumn id="5" xr3:uid="{367D6F23-128A-494C-B2B3-1673D1FC5248}" name="2024 (million $)" dataDxfId="705"/>
    <tableColumn id="6" xr3:uid="{DD29CBDC-E197-46D5-BE5E-2E1BB01A48EF}" name="2023–24 (% change)" dataDxfId="704"/>
  </tableColumns>
  <tableStyleInfo name="TableStyleLight17"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2D608ACC-8866-4CCE-BD4F-85ED60DF19A9}" name="ID.21" displayName="ID.21" ref="A241:E254" totalsRowShown="0" dataDxfId="111" headerRowBorderDxfId="109" tableBorderDxfId="110">
  <tableColumns count="5">
    <tableColumn id="1" xr3:uid="{56964A80-2B58-4EE3-A4AE-D0078CE42767}" name="Type of service" dataDxfId="108"/>
    <tableColumn id="2" xr3:uid="{C0DFFC90-AC56-4D46-91B9-9B17CDB7E841}" name="2022 (million $)" dataDxfId="107"/>
    <tableColumn id="3" xr3:uid="{9E4667A7-109C-495A-BF20-04D113D96B9E}" name="2023 (million $)" dataDxfId="106"/>
    <tableColumn id="4" xr3:uid="{68C0E4D1-AA2B-4B8F-A3A2-60FFE95F6DBD}" name="2024 (million $)" dataDxfId="105"/>
    <tableColumn id="5" xr3:uid="{F7202B39-C93A-405F-9650-A1A2C8FAE9DD}" name="2023–24 (% change)" dataDxfId="104"/>
  </tableColumns>
  <tableStyleInfo name="TableStyleLight17"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6DA3F51-0AB2-4DFA-B6AA-03A2D2C26AA3}" name="ID.22" displayName="ID.22" ref="A260:F278" totalsRowShown="0" headerRowDxfId="703" dataDxfId="701" headerRowBorderDxfId="702" tableBorderDxfId="700">
  <tableColumns count="6">
    <tableColumn id="2" xr3:uid="{FC0C3418-0625-4EDE-AA83-44135F67D136}" name="Description" dataDxfId="699"/>
    <tableColumn id="1" xr3:uid="{6EDC1EA5-B517-483D-9233-7B59F0BCECDC}" name="HTS 6" dataDxfId="698"/>
    <tableColumn id="3" xr3:uid="{9EB93E83-D5DA-43D5-8D34-F7E64E34553A}" name="2022 (million $)" dataDxfId="697"/>
    <tableColumn id="4" xr3:uid="{E4A269B3-F5B0-41FA-B1CC-9E2F0F30406C}" name="2023 (million $)" dataDxfId="696"/>
    <tableColumn id="5" xr3:uid="{F260860D-309C-4E13-8190-7A742E5889C2}" name="2024 (million $)" dataDxfId="695"/>
    <tableColumn id="6" xr3:uid="{93D7DDE9-543E-4532-AD4B-79B0BDA80B0C}" name="2023–24 (% change)" dataDxfId="694"/>
  </tableColumns>
  <tableStyleInfo name="TableStyleLight17"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16D2DCA8-B11D-44FE-8093-932199AF51D9}" name="ID.23" displayName="ID.23" ref="A284:F297" totalsRowShown="0" headerRowDxfId="693" dataDxfId="691" headerRowBorderDxfId="692" tableBorderDxfId="690">
  <tableColumns count="6">
    <tableColumn id="2" xr3:uid="{77305429-C4E4-4BEA-88E4-04ED07AD2DC2}" name="Description" dataDxfId="689"/>
    <tableColumn id="1" xr3:uid="{05ADA8D4-3158-4502-BD5B-BC65268393D3}" name="Sector" dataDxfId="688"/>
    <tableColumn id="3" xr3:uid="{88A955CB-C48B-4ADC-B0DE-943F855AFE18}" name="2022 (million $)" dataDxfId="687"/>
    <tableColumn id="4" xr3:uid="{0796D42A-223C-428C-AD57-A1654648310E}" name="2023 (million $)" dataDxfId="686"/>
    <tableColumn id="5" xr3:uid="{1B1592A4-90E4-4056-8C91-056C5E9CC929}" name="2024 (million $)" dataDxfId="685"/>
    <tableColumn id="6" xr3:uid="{004EC93E-7EDC-47B2-B54E-39BBA5075D8C}" name="2023–24 (% change)" dataDxfId="684"/>
  </tableColumns>
  <tableStyleInfo name="TableStyleLight17"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A6E27ED1-F0CB-4CBC-9EB0-BA5CAC493868}" name="ID.24" displayName="ID.24" ref="A304:E317" totalsRowShown="0" dataDxfId="119" headerRowBorderDxfId="117" tableBorderDxfId="118">
  <tableColumns count="5">
    <tableColumn id="1" xr3:uid="{77CF88F0-6505-4035-B109-A73BA1DFA178}" name="Type of service" dataDxfId="116"/>
    <tableColumn id="2" xr3:uid="{5C8E9E59-EFCD-4635-8A0D-061C318C47AF}" name="2022 (million $)" dataDxfId="115"/>
    <tableColumn id="3" xr3:uid="{41D427C0-4CDF-4733-B8BB-94EAC3482AB4}" name="2023 (million $)" dataDxfId="114"/>
    <tableColumn id="4" xr3:uid="{E70FD47F-D451-4EAB-8CB2-A8574FF7C858}" name="2024 (million $)" dataDxfId="113"/>
    <tableColumn id="5" xr3:uid="{1449224F-47FE-4D2E-87FC-F852EFCA23AC}" name="2023–24 (% change)" dataDxfId="112"/>
  </tableColumns>
  <tableStyleInfo name="TableStyleLight17"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4CA500FA-A357-41C6-8825-D440D6F73B67}" name="ID.25" displayName="ID.25" ref="A323:F341" totalsRowShown="0" headerRowDxfId="683" dataDxfId="681" headerRowBorderDxfId="682" tableBorderDxfId="680">
  <tableColumns count="6">
    <tableColumn id="2" xr3:uid="{5ECF2371-1207-4BDC-88AC-C8826335A6F7}" name="Description" dataDxfId="679"/>
    <tableColumn id="1" xr3:uid="{406A17FF-5C5C-48FB-9908-EF20D0331754}" name="HTS 6" dataDxfId="678"/>
    <tableColumn id="3" xr3:uid="{D815109C-6414-46AB-B6BC-7C1C21FAAF96}" name="2022 (million $)" dataDxfId="677"/>
    <tableColumn id="4" xr3:uid="{FBF8668C-605E-487A-9492-EAD95A31846C}" name="2023 (million $)" dataDxfId="676"/>
    <tableColumn id="5" xr3:uid="{CCF2A6C3-B3FC-4A4C-BAB8-33B9E1FE23CA}" name="2024 (million $)" dataDxfId="675"/>
    <tableColumn id="6" xr3:uid="{156ADB3C-BD77-4CBC-80C9-CD6B59A84ED6}" name="2023–24 (% change)" dataDxfId="674"/>
  </tableColumns>
  <tableStyleInfo name="TableStyleLight17"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1BAEA23C-DAC6-4242-9AEA-BA54946D4318}" name="ID.26" displayName="ID.26" ref="A347:F360" totalsRowShown="0" headerRowDxfId="673" dataDxfId="671" headerRowBorderDxfId="672" tableBorderDxfId="670">
  <tableColumns count="6">
    <tableColumn id="2" xr3:uid="{22091C8E-43F5-477E-990C-6EDD8EA09C7B}" name="Description" dataDxfId="669"/>
    <tableColumn id="1" xr3:uid="{EE0B686D-6AB2-4F48-BE11-BEDEF7708785}" name="Sector" dataDxfId="668"/>
    <tableColumn id="3" xr3:uid="{60917851-D08C-45BD-AB78-3D3FF24C7ECA}" name="2022 (million $)" dataDxfId="667"/>
    <tableColumn id="4" xr3:uid="{D37A5318-614A-4D3C-91C4-359EDACE1668}" name="2023 (million $)" dataDxfId="666"/>
    <tableColumn id="5" xr3:uid="{8841BF09-F5D6-439A-93A0-A99BBDFE279A}" name="2024 (million $)" dataDxfId="665"/>
    <tableColumn id="6" xr3:uid="{8182F1E3-938D-446F-8AA9-8A3B82C38A03}" name="2023–24 (% change)" dataDxfId="664"/>
  </tableColumns>
  <tableStyleInfo name="TableStyleLight17"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79BE04F-E9B7-4FCE-B30E-0E4F6BA659FA}" name="ID.27" displayName="ID.27" ref="A367:E380" totalsRowShown="0" headerRowDxfId="128" dataDxfId="127" headerRowBorderDxfId="125" tableBorderDxfId="126">
  <tableColumns count="5">
    <tableColumn id="1" xr3:uid="{AC000B46-5D62-4D47-8356-37E604BC5AB5}" name="Type of service" dataDxfId="124"/>
    <tableColumn id="2" xr3:uid="{497C4B40-8A7E-4A2F-897C-9AE1B8E2F837}" name="2022 (million $)" dataDxfId="123"/>
    <tableColumn id="3" xr3:uid="{0015148A-C0EA-425F-8BEC-74D7A9F351CF}" name="2023 (million $)" dataDxfId="122"/>
    <tableColumn id="4" xr3:uid="{CCF6B119-95E5-4B31-80E5-2A62B1BC79F2}" name="2024 (million $)" dataDxfId="121"/>
    <tableColumn id="5" xr3:uid="{DF6E245B-98E8-4177-B6EB-3B8289CC6E7B}" name="2023–24 (% change)" dataDxfId="120"/>
  </tableColumns>
  <tableStyleInfo name="TableStyleLight17"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CA7D5658-E588-4872-A581-4541DAE0919C}" name="ID.28" displayName="ID.28" ref="A386:F404" totalsRowShown="0" headerRowDxfId="663" dataDxfId="661" headerRowBorderDxfId="662" tableBorderDxfId="660">
  <tableColumns count="6">
    <tableColumn id="2" xr3:uid="{EE034267-217F-400F-B6A5-DAAAF4F5586E}" name="Description" dataDxfId="659"/>
    <tableColumn id="1" xr3:uid="{B7B06EB9-C938-4A3B-BD91-838B5E39C247}" name="HTS 6" dataDxfId="658"/>
    <tableColumn id="3" xr3:uid="{15B728E1-DECA-4139-B804-7AE14E9EF81F}" name="2022 (million $)" dataDxfId="657"/>
    <tableColumn id="4" xr3:uid="{E1F132CF-D39D-425A-A714-B465F2BE6272}" name="2023 (million $)" dataDxfId="656"/>
    <tableColumn id="5" xr3:uid="{678EC7DD-9E9F-4743-9CD7-F4F4B5D2767E}" name="2024 (million $)" dataDxfId="655"/>
    <tableColumn id="6" xr3:uid="{CA3A3271-A100-4682-999A-D570E3030866}" name="2023–24 (% change)" dataDxfId="654"/>
  </tableColumns>
  <tableStyleInfo name="TableStyleLight17"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A1CAF7B-47EF-4DD0-B4AD-442F995A39AB}" name="ID.2" displayName="ID.2" ref="A33:D51" totalsRowShown="0" headerRowDxfId="835" dataDxfId="834">
  <tableColumns count="4">
    <tableColumn id="2" xr3:uid="{673109D1-5A2E-4CAF-8057-DDAC4920715C}" name="Trading partner" dataDxfId="833"/>
    <tableColumn id="1" xr3:uid="{554C10D9-9EB4-4468-9E56-5A96E53BCF49}" name="Rank" dataDxfId="832"/>
    <tableColumn id="3" xr3:uid="{6F18A2B6-3C73-4D88-9931-4818AADD1CCC}" name="Total exports (million $)" dataDxfId="831"/>
    <tableColumn id="4" xr3:uid="{6A1BCF26-351A-47AB-8CEC-FF0945256D47}" name="Share of total exports (%)" dataDxfId="830"/>
  </tableColumns>
  <tableStyleInfo name="TableStyleLight17"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F9A1A640-C534-428D-91FB-29AF88F29616}" name="ID.29" displayName="ID.29" ref="A410:F423" totalsRowShown="0" headerRowDxfId="653" dataDxfId="651" headerRowBorderDxfId="652" tableBorderDxfId="650">
  <tableColumns count="6">
    <tableColumn id="2" xr3:uid="{F4F63B11-B550-405C-8A31-537919A3D14A}" name="Description" dataDxfId="649"/>
    <tableColumn id="1" xr3:uid="{B1F79765-5FD8-44E5-8905-7E73605DFADC}" name="Sector" dataDxfId="648"/>
    <tableColumn id="3" xr3:uid="{1FD39368-4CAA-4E8A-9257-A4C6C568797E}" name="2022 (million $)" dataDxfId="647"/>
    <tableColumn id="4" xr3:uid="{EAD65371-A7B9-4F7D-A81D-EAF5096A5369}" name="2023 (million $)" dataDxfId="646"/>
    <tableColumn id="5" xr3:uid="{492A1DD0-C135-46E8-9A9C-B4DE85FACCE6}" name="2024 (million $)" dataDxfId="645"/>
    <tableColumn id="6" xr3:uid="{5831FD05-0CAD-4088-BD7B-2725E6D88397}" name="2023–24 (% change)" dataDxfId="644"/>
  </tableColumns>
  <tableStyleInfo name="TableStyleLight17"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8BD7975B-DDDC-4625-833B-F049E9766EE9}" name="ID.30" displayName="ID.30" ref="A430:E443" totalsRowShown="0" headerRowDxfId="137" dataDxfId="136" headerRowBorderDxfId="134" tableBorderDxfId="135">
  <tableColumns count="5">
    <tableColumn id="1" xr3:uid="{915E87BC-CC45-4D54-9414-55CB1BDB1551}" name="Type of service" dataDxfId="133"/>
    <tableColumn id="2" xr3:uid="{DE6067A0-B85C-4600-9B3F-7C1F9E3F58F8}" name="2022 (million $)" dataDxfId="132"/>
    <tableColumn id="3" xr3:uid="{BAA77297-98AB-416F-BDB7-9E92DF165594}" name="2023 (million $)" dataDxfId="131"/>
    <tableColumn id="4" xr3:uid="{A7DC6355-3674-4A44-9A43-F84D3096B310}" name="2024 (million $)" dataDxfId="130"/>
    <tableColumn id="5" xr3:uid="{EB250A1F-67A7-42C9-9F24-1E15284D4012}" name="2023–24 (% change)" dataDxfId="129"/>
  </tableColumns>
  <tableStyleInfo name="TableStyleLight17"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B6CA2BDD-F209-4402-B76D-B771CF40AE41}" name="ID.31" displayName="ID.31" ref="A449:F467" totalsRowShown="0" headerRowDxfId="643" dataDxfId="641" headerRowBorderDxfId="642" tableBorderDxfId="640">
  <tableColumns count="6">
    <tableColumn id="2" xr3:uid="{E6715F6B-D13E-49EB-A7B8-1703663896C2}" name="Description" dataDxfId="639"/>
    <tableColumn id="1" xr3:uid="{1709B9BE-1151-47D0-A512-7C2DC44872DF}" name="HTS 6" dataDxfId="638"/>
    <tableColumn id="3" xr3:uid="{7E1D62BB-E615-4B3E-9373-19469E84E3CB}" name="2022 (million $)" dataDxfId="637"/>
    <tableColumn id="4" xr3:uid="{723A02C3-1BC5-4495-B47B-99A09F82BC4B}" name="2023 (million $)" dataDxfId="636"/>
    <tableColumn id="5" xr3:uid="{5BF547AC-71B5-4498-BF88-9A20FEA97067}" name="2024 (million $)" dataDxfId="635"/>
    <tableColumn id="6" xr3:uid="{D61565C1-A359-4114-84DD-201B415144A9}" name="2023–24 (% change)" dataDxfId="634"/>
  </tableColumns>
  <tableStyleInfo name="TableStyleLight17"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508F477-79EF-40D4-A5CF-D4A8A91DECE3}" name="ID.32" displayName="ID.32" ref="A473:F486" totalsRowShown="0" headerRowDxfId="633" dataDxfId="631" headerRowBorderDxfId="632" tableBorderDxfId="630">
  <tableColumns count="6">
    <tableColumn id="2" xr3:uid="{2D1F8A90-C818-4538-9064-3ABE8C46CA24}" name="Description" dataDxfId="629"/>
    <tableColumn id="1" xr3:uid="{E158A8B3-8F73-4F48-A989-8B5E440DC4BF}" name="Sector" dataDxfId="628"/>
    <tableColumn id="3" xr3:uid="{B6D662EB-01BB-4A67-B739-C56B250A5A56}" name="2022 (million $)" dataDxfId="627"/>
    <tableColumn id="4" xr3:uid="{DB1DF1F1-5F96-44BE-86C2-F6E4A6978C82}" name="2023 (million $)" dataDxfId="626"/>
    <tableColumn id="5" xr3:uid="{FE5222A4-3AE6-4E9D-A6C8-29CD76A73E56}" name="2024 (million $)" dataDxfId="625"/>
    <tableColumn id="6" xr3:uid="{A7B6779C-EAF5-40E1-80B4-D37E5CF32294}" name="2023–24 (% change)" dataDxfId="624"/>
  </tableColumns>
  <tableStyleInfo name="TableStyleLight17"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94ED6720-3072-48A2-8F9D-69969CAB59A9}" name="ID.33" displayName="ID.33" ref="A493:E506" totalsRowShown="0" headerRowDxfId="146" dataDxfId="145" headerRowBorderDxfId="143" tableBorderDxfId="144">
  <tableColumns count="5">
    <tableColumn id="1" xr3:uid="{864A0A94-6C4F-4417-9158-521C8B4322B4}" name="Type of service" dataDxfId="142"/>
    <tableColumn id="2" xr3:uid="{238913CF-E4EB-418E-876C-C3EDAB915036}" name="2022 (million $)" dataDxfId="141"/>
    <tableColumn id="3" xr3:uid="{EED8C67A-F12D-484B-A2FE-9F205064B5A3}" name="2023 (million $)" dataDxfId="140"/>
    <tableColumn id="4" xr3:uid="{751EC55E-D5C8-47EC-B82C-5346371B392F}" name="2024 (million $)" dataDxfId="139"/>
    <tableColumn id="5" xr3:uid="{EE6891F4-80C2-498B-BA4C-E593EAAD3822}" name="2023–24 (% change)" dataDxfId="138"/>
  </tableColumns>
  <tableStyleInfo name="TableStyleLight17"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3BE3ED68-FBA8-4497-8C13-8704597A3068}" name="ID.34" displayName="ID.34" ref="A512:F530" totalsRowShown="0" headerRowDxfId="623" dataDxfId="622" tableBorderDxfId="621">
  <tableColumns count="6">
    <tableColumn id="2" xr3:uid="{2FD0B312-2583-4C8D-A381-0CC110D21F69}" name="Description" dataDxfId="620"/>
    <tableColumn id="1" xr3:uid="{1E291836-74C9-48A4-9A58-3DFB3FAFB203}" name="HTS 6" dataDxfId="619"/>
    <tableColumn id="3" xr3:uid="{6863D2BC-39C2-4535-9200-3B82BF77E642}" name="2022 (million $)" dataDxfId="618"/>
    <tableColumn id="4" xr3:uid="{9C02DD03-EB53-45B7-8BCC-AC8B2DA2B606}" name="2023 (million $)" dataDxfId="617"/>
    <tableColumn id="5" xr3:uid="{FEA80198-7A69-49DB-865C-1DD7827E49E7}" name="2024 (million $)" dataDxfId="616"/>
    <tableColumn id="6" xr3:uid="{269836B8-8A90-4B03-9C00-1BDC75D900C1}" name="2023–24 (% change)" dataDxfId="615"/>
  </tableColumns>
  <tableStyleInfo name="TableStyleLight17"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D5C6A310-2627-4EEB-A19F-14A34D9E3E12}" name="ID.35" displayName="ID.35" ref="A536:F549" totalsRowShown="0" headerRowDxfId="614" dataDxfId="612" headerRowBorderDxfId="613" tableBorderDxfId="611">
  <tableColumns count="6">
    <tableColumn id="2" xr3:uid="{CE3DF39C-5694-4778-8083-D48CF145219A}" name="Description" dataDxfId="610"/>
    <tableColumn id="1" xr3:uid="{7C6089C1-6F91-42CB-B8AE-2C74D6C1FB13}" name="Sector" dataDxfId="609"/>
    <tableColumn id="3" xr3:uid="{AFFCF892-CA52-425D-9F1F-6AD5086DB54D}" name="2022 (million $)" dataDxfId="608"/>
    <tableColumn id="4" xr3:uid="{73CDCCDB-537A-424D-BFB9-FC3359AB8E5A}" name="2023 (million $)" dataDxfId="607"/>
    <tableColumn id="5" xr3:uid="{44D273DC-A37A-4F43-9D8D-70FD550EF887}" name="2024 (million $)" dataDxfId="606"/>
    <tableColumn id="6" xr3:uid="{96211D08-14E5-44F2-B779-FD507DB719EB}" name="2023–24 (% change)" dataDxfId="605"/>
  </tableColumns>
  <tableStyleInfo name="TableStyleLight17"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5279B0AC-7D09-4ECA-9FD8-D44FDBD60D82}" name="ID.36" displayName="ID.36" ref="A556:E569" totalsRowShown="0" headerRowDxfId="155" dataDxfId="154" headerRowBorderDxfId="152" tableBorderDxfId="153">
  <tableColumns count="5">
    <tableColumn id="1" xr3:uid="{EB4CF5C8-F8BE-475D-9B52-0F9C605E7EED}" name="Type of service" dataDxfId="151"/>
    <tableColumn id="2" xr3:uid="{89115A39-7DFF-48C6-8D2A-188B49ABC6D1}" name="2022 (million $)" dataDxfId="150"/>
    <tableColumn id="3" xr3:uid="{98F7B5A4-7AB5-4417-80CF-C94A21A4E89E}" name="2023 (million $)" dataDxfId="149"/>
    <tableColumn id="4" xr3:uid="{80235CBF-0810-4918-89DC-32F4F7E4163D}" name="2024 (million $)" dataDxfId="148"/>
    <tableColumn id="5" xr3:uid="{B9AD7CBE-AD61-4CC9-933F-CA7C1C174907}" name="2023–24 (% change)" dataDxfId="147"/>
  </tableColumns>
  <tableStyleInfo name="TableStyleLight17"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63B456EE-74C4-486A-8740-DBAD7D2363B7}" name="ID.37" displayName="ID.37" ref="A575:F593" totalsRowShown="0" headerRowDxfId="604" dataDxfId="602" headerRowBorderDxfId="603" tableBorderDxfId="601">
  <tableColumns count="6">
    <tableColumn id="2" xr3:uid="{0276C369-51BA-4C2C-AC66-96E5A38316E1}" name="Description" dataDxfId="600"/>
    <tableColumn id="1" xr3:uid="{800266C0-3977-431F-AAE2-53B0A9C2D546}" name="HTS 6" dataDxfId="599"/>
    <tableColumn id="3" xr3:uid="{45358482-C3E2-41CB-BEBC-78642C180A1D}" name="2022 (million $)" dataDxfId="598" dataCellStyle="Normal 2"/>
    <tableColumn id="4" xr3:uid="{39E2BD69-1DF5-449E-8213-E05110CE9660}" name="2023 (million $)" dataDxfId="597" dataCellStyle="Normal 2"/>
    <tableColumn id="5" xr3:uid="{127B7C5F-63ED-4C31-A91A-D32015834D27}" name="2024 (million $)" dataDxfId="596" dataCellStyle="Normal 2"/>
    <tableColumn id="6" xr3:uid="{55308040-00E1-4CCF-9E26-B6E69717A8F3}" name="2023–24 (% change)" dataDxfId="595" dataCellStyle="Normal 2">
      <calculatedColumnFormula>(E576-D576)/D576*100</calculatedColumnFormula>
    </tableColumn>
  </tableColumns>
  <tableStyleInfo name="TableStyleLight17" showFirstColumn="1"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0F56656-E134-48C3-A16D-DB7492089DA9}" name="ID.38" displayName="ID.38" ref="A599:F612" totalsRowShown="0" headerRowDxfId="594" dataDxfId="592" headerRowBorderDxfId="593" tableBorderDxfId="591">
  <tableColumns count="6">
    <tableColumn id="2" xr3:uid="{025023F7-2BC0-4D0E-B523-A12AA487DCE6}" name="Description" dataDxfId="590"/>
    <tableColumn id="1" xr3:uid="{B35403A1-6383-447E-A4D7-F8B08509A948}" name="Sector" dataDxfId="589"/>
    <tableColumn id="3" xr3:uid="{175488D5-1537-48E7-8C42-58EF3DB7DD7F}" name="2022 (million $)" dataDxfId="588"/>
    <tableColumn id="4" xr3:uid="{000765C5-8D61-4709-B5DF-78685CBE0EE3}" name="2023 (million $)" dataDxfId="587"/>
    <tableColumn id="5" xr3:uid="{C2EC63BF-302C-4C9A-9C72-928F14504164}" name="2024 (million $)" dataDxfId="586"/>
    <tableColumn id="6" xr3:uid="{B2C45880-68CD-4990-AE25-302F37FD3603}" name="2023–24 (% change)" dataDxfId="585"/>
  </tableColumns>
  <tableStyleInfo name="TableStyleLight17"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38CF33A-F2C0-4F85-9204-0DDA33DF8766}" name="ID.3" displayName="ID.3" ref="A57:D75" totalsRowShown="0" headerRowDxfId="829" dataDxfId="827" headerRowBorderDxfId="828" tableBorderDxfId="826">
  <tableColumns count="4">
    <tableColumn id="2" xr3:uid="{2D7A9448-9D27-4CE0-AB0F-8266AD6189FB}" name="Trading partner" dataDxfId="825"/>
    <tableColumn id="1" xr3:uid="{48FC02EA-F7BA-4254-BCE6-30174A8A0734}" name="Rank" dataDxfId="824"/>
    <tableColumn id="3" xr3:uid="{B0D7F340-308B-438C-AE6D-6C4F6695A3C8}" name="Total imports (million $)" dataDxfId="823"/>
    <tableColumn id="4" xr3:uid="{16E9B5AF-1945-425C-B9AD-36577BDDFA46}" name="Share of total imports (%)" dataDxfId="822">
      <calculatedColumnFormula>ID.3[[#This Row],[Total imports (million $)]]/$C$75*100</calculatedColumnFormula>
    </tableColumn>
  </tableColumns>
  <tableStyleInfo name="TableStyleLight17" showFirstColumn="1"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4D23967C-D9D4-4026-B5FD-F32920CBD06C}" name="ID.39" displayName="ID.39" ref="A619:E632" totalsRowShown="0" headerRowDxfId="164" dataDxfId="163" headerRowBorderDxfId="161" tableBorderDxfId="162">
  <tableColumns count="5">
    <tableColumn id="1" xr3:uid="{8C1C98BA-E326-4A32-B49D-84BB6E928040}" name="Type of service" dataDxfId="160"/>
    <tableColumn id="2" xr3:uid="{18A00A65-82EB-419F-A364-9533004C903C}" name="2022 (million $)" dataDxfId="159"/>
    <tableColumn id="3" xr3:uid="{EBC6E2A2-EE2B-4E6D-BE84-8D480FCB66F4}" name="2023 (million $)" dataDxfId="158"/>
    <tableColumn id="4" xr3:uid="{A9E15D6E-9769-44A3-BEAE-D604D88E4124}" name="2024 (million $)" dataDxfId="157"/>
    <tableColumn id="5" xr3:uid="{AB43E1E5-17D6-4820-986F-954FA3F61956}" name="2023–24 (% change)" dataDxfId="156"/>
  </tableColumns>
  <tableStyleInfo name="TableStyleLight17" showFirstColumn="1"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86591AF0-4765-4A2E-8C1C-0EB6B3B84780}" name="ID.40" displayName="ID.40" ref="A638:F656" totalsRowShown="0" headerRowDxfId="584" dataDxfId="582" headerRowBorderDxfId="583" tableBorderDxfId="581">
  <tableColumns count="6">
    <tableColumn id="2" xr3:uid="{9BC2F8A4-45EC-470D-BC8E-25CA52C09FB9}" name="Description" dataDxfId="580"/>
    <tableColumn id="1" xr3:uid="{225CEC3B-D464-45FA-AE57-9D86D77C9A24}" name="HTS 6" dataDxfId="579"/>
    <tableColumn id="3" xr3:uid="{D9C264F0-9120-4FF2-AF84-90C56FCCE22D}" name="2022 (million $)" dataDxfId="578"/>
    <tableColumn id="4" xr3:uid="{1C146FB5-07DD-4E9B-B511-BBC53BC5B542}" name="2023 (million $)" dataDxfId="577"/>
    <tableColumn id="5" xr3:uid="{DC127C4D-C1E6-494B-B65C-4D74AE1BAFA7}" name="2024 (million $)" dataDxfId="576"/>
    <tableColumn id="6" xr3:uid="{3D78F352-C482-4DEE-AB72-92A3F1723499}" name="2023–24 (% change)" dataDxfId="575"/>
  </tableColumns>
  <tableStyleInfo name="TableStyleLight17"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2C750BC-AC5D-4D47-B441-6A620871DF0C}" name="ID.41" displayName="ID.41" ref="A662:F675" totalsRowShown="0" headerRowDxfId="574" dataDxfId="572" headerRowBorderDxfId="573" tableBorderDxfId="571">
  <tableColumns count="6">
    <tableColumn id="2" xr3:uid="{21EF56A7-1FE4-4823-8748-B0363A4551AE}" name="Description" dataDxfId="570"/>
    <tableColumn id="1" xr3:uid="{42AAE726-EF0E-4076-8D26-D8AC12DC7C24}" name="Sector" dataDxfId="569"/>
    <tableColumn id="3" xr3:uid="{600BCDD5-D0D9-426E-9927-CACB20026200}" name="2022 (million $)" dataDxfId="568"/>
    <tableColumn id="4" xr3:uid="{1EBDEC41-A369-4F2B-BE6A-3F491E10396A}" name="2023 (million $)" dataDxfId="567"/>
    <tableColumn id="5" xr3:uid="{720D5166-7E2E-4ADA-933A-947FD26F073F}" name="2024 (million $)" dataDxfId="566"/>
    <tableColumn id="6" xr3:uid="{D73F404A-606B-439D-912C-726F91E8B93D}" name="2023–24 (% change)" dataDxfId="565"/>
  </tableColumns>
  <tableStyleInfo name="TableStyleLight17" showFirstColumn="1"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1800879F-85D7-41E8-8EF1-A770B6E4FF6D}" name="ID.42" displayName="ID.42" ref="A682:E695" totalsRowShown="0" headerRowDxfId="173" dataDxfId="172" headerRowBorderDxfId="170" tableBorderDxfId="171">
  <tableColumns count="5">
    <tableColumn id="1" xr3:uid="{16ED7579-C794-46E9-AF9B-8857062216CE}" name="Type of service" dataDxfId="169"/>
    <tableColumn id="2" xr3:uid="{DCF6F09D-43BC-412B-B724-475B43FF0409}" name="2022 (million $)" dataDxfId="168"/>
    <tableColumn id="3" xr3:uid="{F86D89C0-A926-4B5B-858D-FAD30A64CB38}" name="2023 (million $)" dataDxfId="167"/>
    <tableColumn id="4" xr3:uid="{C4923249-1310-4AA2-B298-48D0AEE0E6B3}" name="2024 (million $)" dataDxfId="166"/>
    <tableColumn id="5" xr3:uid="{A2DEF19F-B530-4C4B-BBAA-EDF119251390}" name="2023–24 (% change)" dataDxfId="165"/>
  </tableColumns>
  <tableStyleInfo name="TableStyleLight17" showFirstColumn="1"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910AD982-ABEF-4035-B570-F020B063EA20}" name="ID.43" displayName="ID.43" ref="A701:F719" totalsRowShown="0" headerRowDxfId="564" dataDxfId="562" headerRowBorderDxfId="563" tableBorderDxfId="561">
  <tableColumns count="6">
    <tableColumn id="2" xr3:uid="{AFE0FFD6-9BA6-45E6-B5E6-E2DC80179BFF}" name="Description" dataDxfId="560"/>
    <tableColumn id="1" xr3:uid="{975CBF05-DFDD-4E52-B435-14E014DAD3D2}" name="HTS 6" dataDxfId="559"/>
    <tableColumn id="3" xr3:uid="{4BC69A83-EC25-4B0E-A99C-2E7A773C0123}" name="2022 (million $)" dataDxfId="558"/>
    <tableColumn id="4" xr3:uid="{61D9A861-3401-4778-8609-592E8260CADD}" name="2023 (million $)" dataDxfId="557"/>
    <tableColumn id="5" xr3:uid="{A0C7BA83-8720-41AB-8120-EDF027D766C5}" name="2024 (million $)" dataDxfId="556"/>
    <tableColumn id="6" xr3:uid="{75A0F570-96FA-4E13-8BBF-3E9757240B08}" name="2023–24 (% change)" dataDxfId="555"/>
  </tableColumns>
  <tableStyleInfo name="TableStyleLight17" showFirstColumn="1"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79A6BACB-6998-49DC-8021-302E5C2CDC21}" name="ID.44" displayName="ID.44" ref="A725:F738" totalsRowShown="0" headerRowDxfId="554" dataDxfId="552" headerRowBorderDxfId="553" tableBorderDxfId="551">
  <tableColumns count="6">
    <tableColumn id="2" xr3:uid="{C02E04AA-CE54-4800-8C7A-B997B582B6E6}" name="Description" dataDxfId="550"/>
    <tableColumn id="1" xr3:uid="{35278AA9-2321-49C1-9506-BB0C97FD6581}" name="Sector" dataDxfId="549"/>
    <tableColumn id="3" xr3:uid="{C717BE73-6383-4755-A9C5-E28F92AFF4EB}" name="2022 (million $)" dataDxfId="548"/>
    <tableColumn id="4" xr3:uid="{88DAE0FA-556C-4FAA-AADD-BCAB7724F11D}" name="2023 (million $)" dataDxfId="547"/>
    <tableColumn id="5" xr3:uid="{52FA5CDC-7C3F-476B-B84B-3EB23DDDF580}" name="2024 (million $)" dataDxfId="546"/>
    <tableColumn id="6" xr3:uid="{DD9604B0-D6E2-4694-925C-7A229E7136EA}" name="2023–24 (% change)" dataDxfId="545"/>
  </tableColumns>
  <tableStyleInfo name="TableStyleLight17" showFirstColumn="1"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FC3B41D3-941D-49AA-8B0C-E12B393BA8B3}" name="ID.45" displayName="ID.45" ref="A745:E758" totalsRowShown="0" headerRowDxfId="182" dataDxfId="181" headerRowBorderDxfId="179" tableBorderDxfId="180">
  <tableColumns count="5">
    <tableColumn id="1" xr3:uid="{342BB0FD-93EA-4B98-82BE-ADBB9BC7A8F4}" name="Type of service" dataDxfId="178"/>
    <tableColumn id="2" xr3:uid="{DA7F8661-E2B9-45B9-80FE-C5BFB425370F}" name="2022 (million $)" dataDxfId="177"/>
    <tableColumn id="3" xr3:uid="{E99DEFE7-3079-43CF-903D-4A80D851EA8D}" name="2023 (million $)" dataDxfId="176"/>
    <tableColumn id="4" xr3:uid="{BD4A5477-F399-4721-B5B9-317B46C8DB0D}" name="2024 (million $)" dataDxfId="175"/>
    <tableColumn id="5" xr3:uid="{866D037C-2B5C-4CD4-BF2D-13C1ED65E76F}" name="2023–24 (% change)" dataDxfId="174"/>
  </tableColumns>
  <tableStyleInfo name="TableStyleLight17" showFirstColumn="1"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173536-9E45-43EE-81FC-7481701BAA7D}" name="ID.46" displayName="ID.46" ref="A764:F782" totalsRowShown="0" headerRowDxfId="544" dataDxfId="542" headerRowBorderDxfId="543" tableBorderDxfId="541">
  <tableColumns count="6">
    <tableColumn id="2" xr3:uid="{5BF037DA-60A8-4AA9-BFFC-25939CFA2253}" name="Description" dataDxfId="540"/>
    <tableColumn id="1" xr3:uid="{F35B42C8-DCC1-4E92-899C-8626E5AD5AF3}" name="HTS 6" dataDxfId="539"/>
    <tableColumn id="3" xr3:uid="{0C7D5F8B-4679-4CB8-8F00-C89C17F6A69C}" name="2022 (million $)" dataDxfId="538"/>
    <tableColumn id="4" xr3:uid="{057CD1AF-324A-4FEE-9B45-CA8A8E0C8882}" name="2023 (million $)" dataDxfId="537"/>
    <tableColumn id="5" xr3:uid="{AF526C28-82A7-4DD4-93B9-F18CBA0D01E4}" name="2024 (million $)" dataDxfId="536"/>
    <tableColumn id="6" xr3:uid="{223802FD-1AE2-4563-9A2F-32AAD6E30F19}" name="2023–24 (% change)" dataDxfId="535"/>
  </tableColumns>
  <tableStyleInfo name="TableStyleLight17" showFirstColumn="1"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7AC1BCAB-EFCE-4B1E-A87E-4A48948BD8F9}" name="ID.47" displayName="ID.47" ref="A788:F801" totalsRowShown="0" headerRowDxfId="534" dataDxfId="532" headerRowBorderDxfId="533" tableBorderDxfId="531">
  <tableColumns count="6">
    <tableColumn id="2" xr3:uid="{D3B72E27-4135-4739-8D10-BF4E2ED3C533}" name="Description" dataDxfId="530"/>
    <tableColumn id="1" xr3:uid="{12683A9F-F433-4715-B779-AB5F2B668F32}" name="Sector" dataDxfId="529"/>
    <tableColumn id="3" xr3:uid="{0726DE93-809F-477E-84C7-BF712FBA07A0}" name="2022 (million $)" dataDxfId="528"/>
    <tableColumn id="4" xr3:uid="{D32C50D8-B5B0-4E80-964B-D3C06537144F}" name="2023 (million $)" dataDxfId="527"/>
    <tableColumn id="5" xr3:uid="{1C3E29CA-DC90-4BD6-880F-A350809BA062}" name="2024 (million $)" dataDxfId="526"/>
    <tableColumn id="6" xr3:uid="{2F874970-F765-4280-8BD0-54E76179B1A6}" name="2023–24 (% change)" dataDxfId="525"/>
  </tableColumns>
  <tableStyleInfo name="TableStyleLight17" showFirstColumn="1"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2F2ABD16-3E3D-4E63-A343-51BA13791FA4}" name="ID.48" displayName="ID.48" ref="A808:E821" totalsRowShown="0" headerRowDxfId="191" dataDxfId="190" headerRowBorderDxfId="188" tableBorderDxfId="189">
  <tableColumns count="5">
    <tableColumn id="1" xr3:uid="{DFC84697-73B1-4136-803E-85DF000D46DC}" name="Type of service" dataDxfId="187"/>
    <tableColumn id="2" xr3:uid="{A508D10C-20F4-4FB9-8152-8829D66278E7}" name="2022 (million $)" dataDxfId="186"/>
    <tableColumn id="3" xr3:uid="{626720AD-87B1-4168-8E6B-935743C84131}" name="2023 (million $)" dataDxfId="185"/>
    <tableColumn id="4" xr3:uid="{5040ED9E-CD20-42E2-90F0-3F77C2325803}" name="2024 (million $)" dataDxfId="184"/>
    <tableColumn id="5" xr3:uid="{C1D9FBA5-62AB-4539-BCDC-683F9704FAEB}" name="2023–24 (% change)" dataDxfId="183"/>
  </tableColumns>
  <tableStyleInfo name="TableStyleLight17"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BA13987-7386-4F19-9416-EC24B5B6B01D}" name="ID.4" displayName="ID.4" ref="A81:F99" totalsRowShown="0" headerRowDxfId="821" dataDxfId="819" headerRowBorderDxfId="820" tableBorderDxfId="818">
  <tableColumns count="6">
    <tableColumn id="2" xr3:uid="{19460E31-C601-4094-88C4-01C6A651741F}" name="Description" dataDxfId="817"/>
    <tableColumn id="1" xr3:uid="{62C799BA-4534-439C-A606-5C67E32FF35A}" name="HTS 6" dataDxfId="816"/>
    <tableColumn id="3" xr3:uid="{ED659106-8EA6-403B-9BCB-130B541662EB}" name="2022 (million $)" dataDxfId="815"/>
    <tableColumn id="4" xr3:uid="{B912F3FF-C982-4635-BCE9-C517359EF9F7}" name="2023 (million $)" dataDxfId="814"/>
    <tableColumn id="5" xr3:uid="{038706DE-16F1-4A67-B6EE-880B633FD5D3}" name="2024 (million $)" dataDxfId="813"/>
    <tableColumn id="6" xr3:uid="{52158345-21C0-4B38-AF95-0DAF411C9C7C}" name="2023–24 (% change)" dataDxfId="812"/>
  </tableColumns>
  <tableStyleInfo name="TableStyleLight17" showFirstColumn="1"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2992EF6B-054A-4F6F-B0D4-49181772C6E8}" name="ID.49" displayName="ID.49" ref="A827:F845" totalsRowShown="0" headerRowDxfId="524" dataDxfId="522" headerRowBorderDxfId="523" tableBorderDxfId="521">
  <tableColumns count="6">
    <tableColumn id="2" xr3:uid="{057A2874-5E01-4100-9029-5BBA70199CBE}" name="Description" dataDxfId="520"/>
    <tableColumn id="1" xr3:uid="{A2BD2972-9682-4CFC-9BB6-E52791337142}" name="HTS 6" dataDxfId="519"/>
    <tableColumn id="3" xr3:uid="{779C4D5D-C2C8-459B-B289-2957A1ECFA9D}" name="2022 (million $)" dataDxfId="518"/>
    <tableColumn id="4" xr3:uid="{41D32644-8D94-4ED9-98F5-0D041E3D194C}" name="2023 (million $)" dataDxfId="517"/>
    <tableColumn id="5" xr3:uid="{83025B47-0F55-4519-B3F7-12A538686DD9}" name="2024 (million $)" dataDxfId="516"/>
    <tableColumn id="6" xr3:uid="{9BF877ED-07FE-4F0C-BC3E-C675C732E505}" name="2023–24 (% change)" dataDxfId="515"/>
  </tableColumns>
  <tableStyleInfo name="TableStyleLight17" showFirstColumn="1"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8AA57DD7-6414-47DA-88D8-2FA6630CA461}" name="ID.50" displayName="ID.50" ref="A851:F864" totalsRowShown="0" headerRowDxfId="514" dataDxfId="512" headerRowBorderDxfId="513" tableBorderDxfId="511">
  <tableColumns count="6">
    <tableColumn id="2" xr3:uid="{1A4EE926-889E-41D2-BB0E-6606C55F8C8E}" name="Description" dataDxfId="510"/>
    <tableColumn id="1" xr3:uid="{7F8720FD-9756-41AA-B9C0-2DE45CE5B5AC}" name="Sector" dataDxfId="509"/>
    <tableColumn id="3" xr3:uid="{D14F164D-5526-4691-80EE-36BD9D6CE3A1}" name="2022 (million $)" dataDxfId="508"/>
    <tableColumn id="4" xr3:uid="{6101355B-0464-46C9-8E56-7DDF60D3F05A}" name="2023 (million $)" dataDxfId="507"/>
    <tableColumn id="5" xr3:uid="{194726FA-DD06-4804-9D39-BF03A77B786E}" name="2024 (million $)" dataDxfId="506"/>
    <tableColumn id="6" xr3:uid="{CC7EFF37-478F-4383-AA93-251AE4EB7C41}" name="2023–24 (% change)" dataDxfId="505"/>
  </tableColumns>
  <tableStyleInfo name="TableStyleLight17" showFirstColumn="1"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4156C25-0818-410E-8940-B15A8053EFBC}" name="ID.51" displayName="ID.51" ref="A871:E884" totalsRowShown="0" headerRowDxfId="200" dataDxfId="199" headerRowBorderDxfId="197" tableBorderDxfId="198">
  <tableColumns count="5">
    <tableColumn id="1" xr3:uid="{BCE8C923-8489-43BF-B4E9-5694B2008EED}" name="Type of service" dataDxfId="196"/>
    <tableColumn id="2" xr3:uid="{9302A240-682E-4FD8-8925-0EF15727A849}" name="2022 (million $)" dataDxfId="195"/>
    <tableColumn id="3" xr3:uid="{D193515A-D786-4EFB-855C-C76A68BDD040}" name="2023 (million $)" dataDxfId="194"/>
    <tableColumn id="4" xr3:uid="{A6D39636-E189-4328-A53E-BCF9357D8BD6}" name="2024 (million $)" dataDxfId="193"/>
    <tableColumn id="5" xr3:uid="{F6FFFE75-C98A-4D6D-BB1E-D68BF42801B8}" name="2023–24 (% change)" dataDxfId="192"/>
  </tableColumns>
  <tableStyleInfo name="TableStyleLight17" showFirstColumn="1"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5739F8AA-81D3-4695-B56C-3EEA663DF70C}" name="ID.52" displayName="ID.52" ref="A890:F908" totalsRowShown="0" headerRowDxfId="504" dataDxfId="502" headerRowBorderDxfId="503" tableBorderDxfId="501">
  <tableColumns count="6">
    <tableColumn id="2" xr3:uid="{58AF805B-38AA-4382-8EE0-887D5BE334FB}" name="Description" dataDxfId="500"/>
    <tableColumn id="1" xr3:uid="{5F73C676-522B-408A-9197-3CBD31535919}" name="HTS 6" dataDxfId="499"/>
    <tableColumn id="3" xr3:uid="{FDD41108-6EC4-4832-827B-5F4669E20B28}" name="2022 (million $)" dataDxfId="498"/>
    <tableColumn id="4" xr3:uid="{CD539102-76D9-4450-85A8-E02B6B0FA460}" name="2023 (million $)" dataDxfId="497"/>
    <tableColumn id="5" xr3:uid="{17B3B0BA-E509-4DBD-B410-E6282F362F55}" name="2024 (million $)" dataDxfId="496"/>
    <tableColumn id="6" xr3:uid="{13C65961-1E73-40DC-A077-98D744C17870}" name="2023–24 (% change)" dataDxfId="495"/>
  </tableColumns>
  <tableStyleInfo name="TableStyleLight17" showFirstColumn="1"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4C2D4A9B-C9B3-4FF4-B6BA-0FC42AE8D707}" name="ID.53" displayName="ID.53" ref="A914:F927" totalsRowShown="0" headerRowDxfId="494" dataDxfId="492" headerRowBorderDxfId="493" tableBorderDxfId="491">
  <tableColumns count="6">
    <tableColumn id="2" xr3:uid="{70F4F5B3-37F1-4A1E-83EC-DB9DF1CF3848}" name="Description" dataDxfId="490"/>
    <tableColumn id="1" xr3:uid="{C91BCFEB-907C-4EA2-B39A-4E41765B4FC5}" name="Sector" dataDxfId="489"/>
    <tableColumn id="3" xr3:uid="{51766380-15E9-4F9F-8787-3402C81AFFCD}" name="2022 (million $)" dataDxfId="488"/>
    <tableColumn id="4" xr3:uid="{F9902A69-ECD7-411D-A02E-650145AFC788}" name="2023 (million $)" dataDxfId="487"/>
    <tableColumn id="5" xr3:uid="{D4A86752-1B48-41C1-878B-7AF0D5885A63}" name="2024 (million $)" dataDxfId="486"/>
    <tableColumn id="6" xr3:uid="{6C957556-EBF6-4D32-ADAB-E010C379D65D}" name="2023–24 (% change)" dataDxfId="485"/>
  </tableColumns>
  <tableStyleInfo name="TableStyleLight17" showFirstColumn="1"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B64A0A71-DD83-4EC8-AFC6-16CE51C94988}" name="ID.54" displayName="ID.54" ref="A934:E947" totalsRowShown="0" headerRowDxfId="209" dataDxfId="208" headerRowBorderDxfId="206" tableBorderDxfId="207">
  <tableColumns count="5">
    <tableColumn id="1" xr3:uid="{090D6D12-F8C1-4635-AAB3-D1AC3CF680FB}" name="Type of service" dataDxfId="205"/>
    <tableColumn id="2" xr3:uid="{B0D064AE-729F-4E74-A4BE-C97D00A7E08F}" name="2022 (million $)" dataDxfId="204"/>
    <tableColumn id="3" xr3:uid="{D4F6E1A8-D395-402A-A24D-1D687A6E8F2F}" name="2023 (million $)" dataDxfId="203"/>
    <tableColumn id="4" xr3:uid="{955D5D4E-D24D-44D6-A590-973329A52B74}" name="2024 (million $)" dataDxfId="202"/>
    <tableColumn id="5" xr3:uid="{EC4E66F4-8A61-43B4-A8C4-F99D2138E1B1}" name="2023–24 (% change)" dataDxfId="201"/>
  </tableColumns>
  <tableStyleInfo name="TableStyleLight17" showFirstColumn="1"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6FF9CAE9-AB64-4820-9E5E-F3E750AB79CF}" name="ID.55" displayName="ID.55" ref="A953:F971" totalsRowShown="0" headerRowDxfId="484" dataDxfId="482" headerRowBorderDxfId="483" tableBorderDxfId="481">
  <tableColumns count="6">
    <tableColumn id="2" xr3:uid="{6565A957-F36A-47F4-AC44-DD63583C03C5}" name="Description" dataDxfId="480"/>
    <tableColumn id="1" xr3:uid="{AF44F3B8-1687-4CB5-B8F8-6F440A29C9EF}" name="HTS 6" dataDxfId="479"/>
    <tableColumn id="3" xr3:uid="{102465C6-3320-4605-81D8-7ED733C658DD}" name="2022 (million $)" dataDxfId="478"/>
    <tableColumn id="4" xr3:uid="{27FB6350-078B-4F65-9687-B0A0964B2905}" name="2023 (million $)" dataDxfId="477"/>
    <tableColumn id="5" xr3:uid="{53630B63-1475-431A-86A2-3E0330E0752D}" name="2024 (million $)" dataDxfId="476"/>
    <tableColumn id="6" xr3:uid="{70DA2FEA-A1CB-45C7-94F0-253CB56C0320}" name="2023–24 (% change)" dataDxfId="475"/>
  </tableColumns>
  <tableStyleInfo name="TableStyleLight17" showFirstColumn="1"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6F47ACD7-1D15-4733-BE86-D74EB31AF30B}" name="ID.56" displayName="ID.56" ref="A977:F990" totalsRowShown="0" headerRowDxfId="474" dataDxfId="472" headerRowBorderDxfId="473" tableBorderDxfId="471">
  <tableColumns count="6">
    <tableColumn id="2" xr3:uid="{AEB36484-4945-4675-B5C5-45FA24A87D5D}" name="Description" dataDxfId="470"/>
    <tableColumn id="1" xr3:uid="{1BFC9E01-61B8-4904-B29D-C48C80DF1620}" name="Sector" dataDxfId="469"/>
    <tableColumn id="3" xr3:uid="{71804898-E439-4BD1-8844-6AA44DD9647C}" name="2022 (million $)" dataDxfId="468"/>
    <tableColumn id="4" xr3:uid="{DE0A1CD3-C631-4590-9663-99948E2FDEBE}" name="2023 (million $)" dataDxfId="467"/>
    <tableColumn id="5" xr3:uid="{306050F0-C740-4F04-9EFB-917BC6C54D5C}" name="2024 (million $)" dataDxfId="466"/>
    <tableColumn id="6" xr3:uid="{3055B9A2-C301-427F-B52E-718590DAC0D2}" name="2023–24 (% change)" dataDxfId="465"/>
  </tableColumns>
  <tableStyleInfo name="TableStyleLight17" showFirstColumn="1"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7C19CAFC-396E-40E0-A8A2-035D9B32F854}" name="ID.57" displayName="ID.57" ref="A997:E1010" totalsRowShown="0" headerRowDxfId="218" dataDxfId="217" headerRowBorderDxfId="215" tableBorderDxfId="216">
  <tableColumns count="5">
    <tableColumn id="1" xr3:uid="{A097A49E-4CD9-4EDE-839B-76E3F0C8009D}" name="Type of service" dataDxfId="214"/>
    <tableColumn id="2" xr3:uid="{EE60BE8D-CA98-4566-9DA5-B426231FB0F8}" name="2022 (million $)" dataDxfId="213"/>
    <tableColumn id="3" xr3:uid="{30C5FE08-2544-413C-995A-D8042E2FA1D3}" name="2023 (million $)" dataDxfId="212"/>
    <tableColumn id="4" xr3:uid="{F89D212C-6793-4F91-8161-FBFFEB4A6EFE}" name="2024 (million $)" dataDxfId="211"/>
    <tableColumn id="5" xr3:uid="{65FCAC61-C6C5-4981-BAF9-13028A3A4CFD}" name="2023–24 (% change)" dataDxfId="210"/>
  </tableColumns>
  <tableStyleInfo name="TableStyleLight17" showFirstColumn="1"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EC72-6D0A-43F2-B84D-9D34E7AA6C8E}" name="ID.58" displayName="ID.58" ref="A8:F36" totalsRowShown="0">
  <tableColumns count="6">
    <tableColumn id="2" xr3:uid="{200961B2-0DAB-4AF9-8B34-E80C2C5C06A1}" name="Source" dataDxfId="464"/>
    <tableColumn id="1" xr3:uid="{F5F2306C-5F11-49CD-AC7E-32BD2F7FB0C9}" name="Rank" dataDxfId="463"/>
    <tableColumn id="3" xr3:uid="{3F6F5D93-259A-4426-94A6-88D131C32F01}" name="2022 (thousand $)" dataDxfId="462"/>
    <tableColumn id="4" xr3:uid="{4E4F6891-84A1-4612-8C62-DB77AFBF7AA2}" name="2023 (thousand $)" dataDxfId="461"/>
    <tableColumn id="5" xr3:uid="{476FAB34-EAE8-449D-B7F6-AD7326127E3C}" name="2024 (thousand $)" dataDxfId="460"/>
    <tableColumn id="6" xr3:uid="{DE678A77-CCD5-4BED-821C-14C2B1BC48A9}" name="2023–24 (% change)" dataDxfId="459"/>
  </tableColumns>
  <tableStyleInfo name="TableStyleLight17"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3F966DC-4EDA-4C7E-962D-016696240E21}" name="ID.5" displayName="ID.5" ref="A105:F123" totalsRowShown="0" headerRowDxfId="811" dataDxfId="809" headerRowBorderDxfId="810" tableBorderDxfId="808">
  <tableColumns count="6">
    <tableColumn id="2" xr3:uid="{DBD2A8EA-EAD5-4FC1-899A-8FDBD80FD64E}" name="Description" dataDxfId="807"/>
    <tableColumn id="1" xr3:uid="{AA308EAA-F962-4866-9346-0B03F5AE79A8}" name="HTS 6"/>
    <tableColumn id="3" xr3:uid="{87F0F713-22BA-4067-BCB0-3F5C69A5CD6D}" name="2022 (million $)" dataDxfId="806"/>
    <tableColumn id="4" xr3:uid="{A2CF5D62-0C04-4654-B276-A1D91CE56273}" name="2023 (million $)" dataDxfId="805"/>
    <tableColumn id="5" xr3:uid="{95E99A18-1896-434F-B7F6-AC6D2A47595D}" name="2024 (million $)" dataDxfId="804"/>
    <tableColumn id="6" xr3:uid="{4B36C260-492B-43EB-B450-F6286807E797}" name="2023–24 (% change)" dataDxfId="803"/>
  </tableColumns>
  <tableStyleInfo name="TableStyleLight17" showFirstColumn="1"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70AD6F-A54D-4F58-8F69-0C417837892B}" name="ID.59" displayName="ID.59" ref="A42:F60" totalsRowShown="0" headerRowDxfId="458" dataDxfId="456" headerRowBorderDxfId="457" tableBorderDxfId="455">
  <tableColumns count="6">
    <tableColumn id="2" xr3:uid="{C5803F9A-58DE-4F23-9107-F7A4D0F6DCC1}" name="Description" dataDxfId="454"/>
    <tableColumn id="1" xr3:uid="{4AD4F321-E8FC-4E17-A523-D0E5A638F1D7}" name="HTS 6" dataDxfId="453"/>
    <tableColumn id="3" xr3:uid="{FF817E37-508E-48F9-A64A-CAA1D35D30AA}" name="2022 (thousand $)" dataDxfId="452"/>
    <tableColumn id="4" xr3:uid="{A5696A05-EE1E-4919-983F-FB0B7853A1DF}" name="2023 (thousand $)" dataDxfId="451"/>
    <tableColumn id="5" xr3:uid="{FA66B33F-8946-445F-81F2-DA0C1A7CE94B}" name="2024 (thousand $)" dataDxfId="450"/>
    <tableColumn id="6" xr3:uid="{45F7597D-12A9-441F-A9A2-95C38DAB03F5}" name="2023–24 (% change)" dataDxfId="449"/>
  </tableColumns>
  <tableStyleInfo name="TableStyleLight17" showFirstColumn="1"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102332E-BB50-425B-9EC8-C7E84C82A17F}" name="ID.60" displayName="ID.60" ref="A66:E73" totalsRowShown="0" headerRowDxfId="448" dataDxfId="446" headerRowBorderDxfId="447" tableBorderDxfId="445">
  <tableColumns count="5">
    <tableColumn id="1" xr3:uid="{BA26F02B-60F5-4AC0-BD55-77268BE4312C}" name="Duty or preference program status" dataDxfId="444"/>
    <tableColumn id="2" xr3:uid="{AA582904-40EC-445F-82D1-0C13A5BB86BF}" name="2022 (million $)" dataDxfId="443"/>
    <tableColumn id="3" xr3:uid="{5DE278C6-8473-4C64-BD0B-8361313D9998}" name="2023 (million $)" dataDxfId="442"/>
    <tableColumn id="4" xr3:uid="{0C017986-E94D-40C7-8C33-23015A2AE37E}" name="2024 (million $)" dataDxfId="441"/>
    <tableColumn id="5" xr3:uid="{0684EE9E-6E2E-4BC6-ACDA-687EEDBA2121}" name="2023–24 (% change)" dataDxfId="440"/>
  </tableColumns>
  <tableStyleInfo name="TableStyleLight17" showFirstColumn="1"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BD3EBA-BDCA-4C90-BE9F-6DA400F559CC}" name="ID.61" displayName="ID.61" ref="A80:E87" totalsRowShown="0" headerRowDxfId="439" headerRowBorderDxfId="438" tableBorderDxfId="437">
  <tableColumns count="5">
    <tableColumn id="1" xr3:uid="{13B59054-3376-4CD8-B9F2-2D46F4281FEC}" name="Duty or preference program status" dataDxfId="436"/>
    <tableColumn id="2" xr3:uid="{1964C319-E058-473C-8DC3-8E670C44EAA5}" name="2022 (%)" dataDxfId="435"/>
    <tableColumn id="3" xr3:uid="{DD613C83-8DDC-4AC0-8155-5675D28DE9E5}" name="2023 (%)" dataDxfId="434"/>
    <tableColumn id="4" xr3:uid="{0AA7BDEC-12F0-4236-BB8E-D49EA0C8C395}" name="2024 (%)" dataDxfId="433"/>
    <tableColumn id="5" xr3:uid="{63115C74-F08F-40C1-810D-18BD8059A01A}" name="Percentage point change, 2023–24" dataDxfId="432"/>
  </tableColumns>
  <tableStyleInfo name="TableStyleLight17" showFirstColumn="1"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EDA8160-8884-4866-B81A-ED7704B9B348}" name="ID.62" displayName="ID.62" ref="A94:F127" totalsRowShown="0" headerRowDxfId="431" headerRowBorderDxfId="430" tableBorderDxfId="429">
  <tableColumns count="6">
    <tableColumn id="2" xr3:uid="{EE218117-AE36-4B5F-B76A-D882050A1415}" name="Source" dataDxfId="428"/>
    <tableColumn id="1" xr3:uid="{D3C710E2-934C-4076-8F75-66018A051A6C}" name="Rank" dataDxfId="427"/>
    <tableColumn id="3" xr3:uid="{A59AD8B9-A35E-4FF1-A198-12D793DD3DE3}" name="2022 (thousand $)" dataDxfId="426" dataCellStyle="Normal 2"/>
    <tableColumn id="4" xr3:uid="{7EE4652C-0C69-4385-A376-E86DD24F0D7E}" name="2023 (thousand $)" dataDxfId="425" dataCellStyle="Normal 2"/>
    <tableColumn id="5" xr3:uid="{BE173130-C4AB-4759-9491-88819E41545D}" name="2024 (thousand $)" dataDxfId="424" dataCellStyle="Normal 2"/>
    <tableColumn id="6" xr3:uid="{F2467034-565A-45F4-9711-3F0E3CD8713C}" name="2023–24 (% change)" dataDxfId="423"/>
  </tableColumns>
  <tableStyleInfo name="TableStyleLight17" showFirstColumn="1"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F11B88-3C25-43FA-9235-11FEDE7D833C}" name="ID.63" displayName="ID.63" ref="A133:F151" totalsRowShown="0" headerRowDxfId="422" headerRowBorderDxfId="421" tableBorderDxfId="420">
  <tableColumns count="6">
    <tableColumn id="2" xr3:uid="{37F96892-8620-4303-B3EF-6DF3CA5A642A}" name="Description" dataDxfId="419"/>
    <tableColumn id="1" xr3:uid="{9DE68548-30AE-49F2-B307-D2F9BCB08500}" name="HTS 6"/>
    <tableColumn id="3" xr3:uid="{179686EC-4B6B-4A3E-B379-44693BEAA8B1}" name="2022 (thousand $)" dataDxfId="418"/>
    <tableColumn id="4" xr3:uid="{C80A241F-ECB7-427C-B469-C7FE5FA87E7A}" name="2023 (thousand $)" dataDxfId="417"/>
    <tableColumn id="5" xr3:uid="{3B5186F0-F286-4CBC-8C1C-7C8B958D53F2}" name="2024 (thousand $)" dataDxfId="416"/>
    <tableColumn id="6" xr3:uid="{1DCDBB00-36DC-43C2-B464-C32D15AD05DA}" name="2023–24 (% change)" dataDxfId="415"/>
  </tableColumns>
  <tableStyleInfo name="TableStyleLight17" showFirstColumn="1"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0A79084-5AFF-4A47-A07D-D002A5B1E046}" name="ID.64" displayName="ID.64" ref="A157:E164" totalsRowShown="0" headerRowDxfId="414" headerRowBorderDxfId="413" tableBorderDxfId="412">
  <tableColumns count="5">
    <tableColumn id="1" xr3:uid="{6FA9AC84-F430-4C3F-A985-3CC7C6EA49CD}" name="Duty or preference program status" dataDxfId="411"/>
    <tableColumn id="2" xr3:uid="{73BBF340-0C95-4A9D-BC6B-0EE62D4F14A4}" name="2022 (million $)" dataDxfId="410"/>
    <tableColumn id="3" xr3:uid="{30C4531D-EFB6-42AF-9E6B-2C0D8A065753}" name="2023 (million $)" dataDxfId="409"/>
    <tableColumn id="4" xr3:uid="{C075FAAB-2DAE-4171-B616-77479FB11521}" name="2024 (million $)" dataDxfId="408"/>
    <tableColumn id="5" xr3:uid="{9BD0E7C2-99DB-49EE-B4B9-CE7650D64C6E}" name="2023–24 (% change)" dataDxfId="407"/>
  </tableColumns>
  <tableStyleInfo name="TableStyleLight17" showFirstColumn="1"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1C2606-E9A3-4E9D-A712-02828B8C85DE}" name="ID.65" displayName="ID.65" ref="A171:E178" totalsRowShown="0" headerRowDxfId="406" headerRowBorderDxfId="405" tableBorderDxfId="404">
  <tableColumns count="5">
    <tableColumn id="1" xr3:uid="{525808C1-61B3-4FC8-ADA9-0767732B9957}" name="Duty or preference program status" dataDxfId="403"/>
    <tableColumn id="2" xr3:uid="{284CEB08-47C5-419E-806C-C5252A17FC8F}" name="2022 (%)" dataDxfId="402"/>
    <tableColumn id="3" xr3:uid="{CEEC3D84-F456-4459-AE29-2998597BBDEE}" name="2023 (%)" dataDxfId="401"/>
    <tableColumn id="4" xr3:uid="{928DF95D-E398-4868-83B2-7827984F5748}" name="2024 (%)" dataDxfId="400"/>
    <tableColumn id="5" xr3:uid="{BD4B152C-3C37-4272-BD78-470889A36CC2}" name="Percentage point change, 2023–24" dataDxfId="399"/>
  </tableColumns>
  <tableStyleInfo name="TableStyleLight17" showFirstColumn="1"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1260DC5-1AA5-47D8-AA87-2615BD003A4B}" name="ID.66" displayName="ID.66" ref="A185:F201" totalsRowShown="0" headerRowDxfId="398" headerRowBorderDxfId="397" tableBorderDxfId="396">
  <tableColumns count="6">
    <tableColumn id="2" xr3:uid="{CC8591A0-FF51-4B42-8267-B4D32A7B7370}" name="Source" dataDxfId="395"/>
    <tableColumn id="1" xr3:uid="{AF7F0760-56A0-4600-9E21-072D5B4DC7BE}" name="Rank" dataDxfId="394"/>
    <tableColumn id="3" xr3:uid="{767371FD-10F8-4C48-A462-92C55F1469BB}" name="2022 (thousand $)" dataDxfId="393" dataCellStyle="Normal 2"/>
    <tableColumn id="4" xr3:uid="{A752B290-6289-4AF0-B69E-C7A3C7221768}" name="2023 (thousand $)" dataDxfId="392" dataCellStyle="Normal 2"/>
    <tableColumn id="5" xr3:uid="{A088EEF6-8252-4F01-A47D-EDB44532BDBC}" name="2024 (thousand $)" dataDxfId="391" dataCellStyle="Normal 2"/>
    <tableColumn id="6" xr3:uid="{56710427-AFA1-4B70-A94E-28A1C0307470}" name="2023–24 (% change)" dataDxfId="390" dataCellStyle="Normal 2"/>
  </tableColumns>
  <tableStyleInfo name="TableStyleLight17" showFirstColumn="1"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54CF68B-FEDC-4A73-BD16-FF60CB1B89D0}" name="ID.67" displayName="ID.67" ref="A207:F225" totalsRowShown="0" headerRowDxfId="389" headerRowBorderDxfId="388" tableBorderDxfId="387">
  <tableColumns count="6">
    <tableColumn id="2" xr3:uid="{5C552099-EE38-40CE-8632-7BF9946B966F}" name="Description" dataDxfId="386"/>
    <tableColumn id="1" xr3:uid="{78E0BB28-314F-4D5A-96FE-9C066389EE6A}" name="HTS 6"/>
    <tableColumn id="3" xr3:uid="{B39FD777-50ED-4924-BF8A-BA8CD41F3B05}" name="2022 (thousand $)" dataDxfId="385"/>
    <tableColumn id="4" xr3:uid="{88BEC118-F9EB-46FB-9E0A-86FF21B6C7EE}" name="2023 (thousand $)" dataDxfId="384"/>
    <tableColumn id="5" xr3:uid="{3966D165-CA00-43FF-843C-04DEB4761C9F}" name="2024 (thousand $)" dataDxfId="383"/>
    <tableColumn id="6" xr3:uid="{7FAA8FB5-5507-4880-AA0A-32ADAF93F3E2}" name="2023–24 (% change)" dataDxfId="382"/>
  </tableColumns>
  <tableStyleInfo name="TableStyleLight17" showFirstColumn="1"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E85B4E-30B6-4CA4-A599-2F49E34D3121}" name="ID.68" displayName="ID.68" ref="A231:E239" totalsRowShown="0" headerRowDxfId="381" headerRowBorderDxfId="380" tableBorderDxfId="379">
  <tableColumns count="5">
    <tableColumn id="1" xr3:uid="{8934A56A-72A1-4D2A-8949-4B20B5672F61}" name="Duty or preference program status" dataDxfId="378"/>
    <tableColumn id="2" xr3:uid="{DD4CA21B-BF43-4856-AD71-DFA56CFC5EBB}" name="2022 (million $)" dataDxfId="377"/>
    <tableColumn id="3" xr3:uid="{37546DEF-C003-4174-99CE-3CFF513285DB}" name="2023 (million $)" dataDxfId="376"/>
    <tableColumn id="4" xr3:uid="{0E8E3C0E-F3BB-412C-9CD0-3455755BBBC3}" name="2024 (million $)" dataDxfId="375"/>
    <tableColumn id="5" xr3:uid="{4D289B84-12EC-4390-8211-CAE822D09D6D}" name="2023–24 (% change)" dataDxfId="374"/>
  </tableColumns>
  <tableStyleInfo name="TableStyleLight17"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6CAC50C-B682-4181-AD6B-D751ADFF0599}" name="ID.6" displayName="ID.6" ref="A130:F143" totalsRowShown="0" headerRowDxfId="802" dataDxfId="800" headerRowBorderDxfId="801" tableBorderDxfId="799">
  <tableColumns count="6">
    <tableColumn id="2" xr3:uid="{E1E4135F-87F6-452E-821F-293C9471925F}" name="Description" dataDxfId="798"/>
    <tableColumn id="1" xr3:uid="{2762666B-C7DF-4836-91C6-7E8CBF9868A9}" name="Sector" dataDxfId="797"/>
    <tableColumn id="3" xr3:uid="{7A1A68BE-0561-48E5-B8ED-760AE19A1016}" name="2022 (million $)" dataDxfId="796"/>
    <tableColumn id="4" xr3:uid="{7D3F0F9D-FAFA-4E54-8B7A-609731A11B13}" name="2023 (million $)" dataDxfId="795"/>
    <tableColumn id="5" xr3:uid="{04C6BB18-473B-4287-A373-D490A74667EF}" name="2024 (million $)" dataDxfId="794"/>
    <tableColumn id="6" xr3:uid="{B919DB94-BB14-44C7-A069-A5479FB1E6C4}" name="2023–24 (% change)" dataDxfId="793"/>
  </tableColumns>
  <tableStyleInfo name="TableStyleLight17" showFirstColumn="1"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DB71234-3E56-4C19-A43D-3B85776E7C5B}" name="ID.69" displayName="ID.69" ref="A245:E253" totalsRowShown="0" headerRowDxfId="373" headerRowBorderDxfId="372" tableBorderDxfId="371">
  <tableColumns count="5">
    <tableColumn id="1" xr3:uid="{DDC7B233-8151-4472-815E-CE4509AB647E}" name="Duty or preference program status" dataDxfId="370"/>
    <tableColumn id="2" xr3:uid="{4FDDEA2F-C065-4A89-B1EF-381F0F72A5FE}" name="2022 (%)" dataDxfId="369"/>
    <tableColumn id="3" xr3:uid="{8D552D63-56B9-4F56-BE06-7B92984DCE7C}" name="2023 (%)" dataDxfId="368"/>
    <tableColumn id="4" xr3:uid="{75E68751-D19C-46D2-AD28-8B25D8DB6C66}" name="2024 (%)" dataDxfId="367"/>
    <tableColumn id="5" xr3:uid="{56812348-7AA8-4E0A-B2AC-6690A5719C44}" name="Percentage point change, 2023–24" dataDxfId="366"/>
  </tableColumns>
  <tableStyleInfo name="TableStyleLight17" showFirstColumn="1"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A738BE9-93EE-480A-965A-D6E38A7E98FE}" name="ID.70" displayName="ID.70" ref="A259:F261" totalsRowShown="0" headerRowDxfId="365" headerRowBorderDxfId="364" tableBorderDxfId="363">
  <tableColumns count="6">
    <tableColumn id="2" xr3:uid="{D860FB8A-AD70-478E-B942-7DBA458401E6}" name="Source" dataDxfId="362"/>
    <tableColumn id="1" xr3:uid="{46FF3093-271A-4647-986A-855D678AC960}" name="Rank"/>
    <tableColumn id="3" xr3:uid="{C62A26A7-0259-4155-BAA1-7B6C0FC4C5D8}" name="2022 (thousand $)" dataDxfId="361"/>
    <tableColumn id="4" xr3:uid="{AD1F621A-AB8F-42ED-A2D5-7C42D11BC67F}" name="2023 (thousand $)" dataDxfId="360"/>
    <tableColumn id="5" xr3:uid="{DD27AFD4-CC08-4253-BFA1-8BF44CD18A66}" name="2024 (thousand $)" dataDxfId="359"/>
    <tableColumn id="6" xr3:uid="{AA627B5A-E04F-418F-B00C-3E89D1387484}" name="2023–24 (% change)" dataDxfId="358"/>
  </tableColumns>
  <tableStyleInfo name="TableStyleLight17" showFirstColumn="1"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C41278F-C018-49B6-93A4-56DABC1EC938}" name="ID.71" displayName="ID.71" ref="A267:F285" totalsRowShown="0" headerRowDxfId="357" headerRowBorderDxfId="356" tableBorderDxfId="355">
  <tableColumns count="6">
    <tableColumn id="2" xr3:uid="{AB6FA604-FA19-4F9F-B85E-91B098CE91E7}" name="Description" dataDxfId="354"/>
    <tableColumn id="1" xr3:uid="{5B151E8C-3D56-414C-B379-8B3DF6D058E6}" name="HTS 6"/>
    <tableColumn id="3" xr3:uid="{D827B463-9222-4D08-813D-7C4786E90378}" name="2022 (thousand $)" dataDxfId="353"/>
    <tableColumn id="4" xr3:uid="{1234156A-2E11-47D8-B8E8-BA575B4CA4D5}" name="2023 (thousand $)" dataDxfId="352"/>
    <tableColumn id="5" xr3:uid="{0E3F645D-BD4A-4763-9635-8B40F9040FE9}" name="2024 (thousand $)" dataDxfId="351"/>
    <tableColumn id="6" xr3:uid="{A1E00432-3A7D-41E1-9DD2-E4F35945875A}" name="2023–24 (% change)" dataDxfId="350"/>
  </tableColumns>
  <tableStyleInfo name="TableStyleLight17" showFirstColumn="1"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1085019-FE92-465E-B6C4-A336C9CA1C65}" name="ID.72" displayName="ID.72" ref="A291:E296" totalsRowShown="0" headerRowDxfId="349" headerRowBorderDxfId="348" tableBorderDxfId="347">
  <tableColumns count="5">
    <tableColumn id="1" xr3:uid="{EE082FFC-85FA-4BA7-B9E9-9775BD04E9FF}" name="Duty or preference program status" dataDxfId="346"/>
    <tableColumn id="2" xr3:uid="{00978077-2BC6-49CE-97BD-EF32E14AA83C}" name="2022 (million $)" dataDxfId="345"/>
    <tableColumn id="3" xr3:uid="{FCBAFB77-288B-4719-A336-DB8D49C61A4E}" name="2023 (million $)" dataDxfId="344"/>
    <tableColumn id="4" xr3:uid="{68C76D6E-6F90-422A-9370-53CCF79F2A25}" name="2024 (million $)" dataDxfId="343"/>
    <tableColumn id="5" xr3:uid="{38C61E20-148C-4825-A1A4-E4D9A3864CBE}" name="2023–24 (% change)" dataDxfId="342"/>
  </tableColumns>
  <tableStyleInfo name="TableStyleLight17" showFirstColumn="1"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B6382AD-F0AB-4718-A157-2CA03430CA60}" name="ID.73" displayName="ID.73" ref="A302:E307" totalsRowShown="0" headerRowDxfId="341" headerRowBorderDxfId="340" tableBorderDxfId="339">
  <tableColumns count="5">
    <tableColumn id="1" xr3:uid="{4D46FDE3-6857-4F2D-9F8F-C20DCD3A2E8F}" name="Duty or preference program status" dataDxfId="338"/>
    <tableColumn id="2" xr3:uid="{0634455F-D4DC-4B3B-BC26-F930080C95DB}" name="2022 (%)" dataDxfId="337"/>
    <tableColumn id="3" xr3:uid="{BC52E11D-D6E7-441A-B830-92050C352359}" name="2023 (%)" dataDxfId="336"/>
    <tableColumn id="4" xr3:uid="{A8222165-9D9E-436B-A35A-0147E6AD1012}" name="2024 (%)" dataDxfId="335"/>
    <tableColumn id="5" xr3:uid="{B0E76031-DC2E-49FD-AD12-1812AF853D60}" name="Percentage point change, 2023–24" dataDxfId="334"/>
  </tableColumns>
  <tableStyleInfo name="TableStyleLight17" showFirstColumn="1"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7FEA0F1-40B3-4A94-9852-CFA1AEC91848}" name="ID.74" displayName="ID.74" ref="A313:F315" totalsRowShown="0" headerRowDxfId="333" headerRowBorderDxfId="332" tableBorderDxfId="331">
  <tableColumns count="6">
    <tableColumn id="2" xr3:uid="{2A4104BF-1142-408C-9025-583DE33ABF93}" name="Source" dataDxfId="330"/>
    <tableColumn id="1" xr3:uid="{A691091F-0E74-4D20-8F17-69A5BCB45A25}" name="Rank"/>
    <tableColumn id="3" xr3:uid="{A6E0CBBB-9736-4F92-9D54-BC14B7A784EC}" name="2022 (thousand $)" dataDxfId="329"/>
    <tableColumn id="4" xr3:uid="{75FF2A0C-894A-4B52-A450-55AB58F2375C}" name="2023 (thousand $)" dataDxfId="328"/>
    <tableColumn id="5" xr3:uid="{5CB97C82-A798-469B-B929-212AA6CE032A}" name="2024 (thousand $)" dataDxfId="327"/>
    <tableColumn id="6" xr3:uid="{77216226-9586-4251-8DA5-01232076FF79}" name="2023–24 (% change)" dataDxfId="326"/>
  </tableColumns>
  <tableStyleInfo name="TableStyleLight17" showFirstColumn="1"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C9F4731-AFF7-48C8-8746-B2BA1576EA19}" name="ID.75" displayName="ID.75" ref="A321:F339" totalsRowShown="0" headerRowDxfId="325" headerRowBorderDxfId="324" tableBorderDxfId="323">
  <tableColumns count="6">
    <tableColumn id="2" xr3:uid="{DF148D1B-BDA3-4C2D-806A-906E8512AAA7}" name="Description" dataDxfId="322"/>
    <tableColumn id="1" xr3:uid="{2AC78CFC-1E89-42E8-93A1-F1089601DED1}" name="HTS 6"/>
    <tableColumn id="3" xr3:uid="{56E54247-A264-4566-83BA-7B3C0B12CF52}" name="2022 (thousand $)"/>
    <tableColumn id="4" xr3:uid="{89029F5F-8812-4D06-BE07-E04EFDDB8ABE}" name="2023 (thousand $)"/>
    <tableColumn id="5" xr3:uid="{34072626-9180-49EB-91AC-2F6B2C37B4F6}" name="2024 (thousand $)"/>
    <tableColumn id="6" xr3:uid="{F4B1CD7B-C69D-4E4F-BFD0-8BA415807A17}" name="2023–24 (% change)" dataDxfId="321"/>
  </tableColumns>
  <tableStyleInfo name="TableStyleLight17" showFirstColumn="1"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DECBED7-0974-4759-A514-77C4B8BFC01E}" name="ID.76" displayName="ID.76" ref="A345:E352" totalsRowShown="0" headerRowDxfId="320" headerRowBorderDxfId="319" tableBorderDxfId="318">
  <tableColumns count="5">
    <tableColumn id="1" xr3:uid="{18B1A699-1D7E-4F35-93F7-99B9BB4F498B}" name="Duty or preference program status" dataDxfId="317"/>
    <tableColumn id="2" xr3:uid="{C0C7E661-F7AC-40FA-8930-EC270AE56B98}" name="2022 (million $)" dataDxfId="316"/>
    <tableColumn id="3" xr3:uid="{FB310398-2B59-4B8A-B2ED-49D59B068D4F}" name="2023 (million $)" dataDxfId="315"/>
    <tableColumn id="4" xr3:uid="{88A2A9D3-E896-46BB-B43A-00F118D5C793}" name="2024 (million $)" dataDxfId="314"/>
    <tableColumn id="5" xr3:uid="{BDDE0890-4FE1-4AF4-B777-B576313A93F6}" name="2023–24 (% change)" dataDxfId="313"/>
  </tableColumns>
  <tableStyleInfo name="TableStyleLight17" showFirstColumn="1"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E81B22-70DE-42A0-9D5C-CDA2E5519508}" name="ID.77" displayName="ID.77" ref="A358:E365" totalsRowShown="0" headerRowDxfId="312" headerRowBorderDxfId="311" tableBorderDxfId="310">
  <tableColumns count="5">
    <tableColumn id="1" xr3:uid="{4EE47332-D9B9-48FD-9C37-43D87302EC77}" name="Duty or preference program status" dataDxfId="309"/>
    <tableColumn id="2" xr3:uid="{6A273CC1-4443-4608-9AF2-C2460603AAAE}" name="2022 (%)"/>
    <tableColumn id="3" xr3:uid="{067FBE68-0C23-416D-8E35-0536600CD773}" name="2023 (%)"/>
    <tableColumn id="4" xr3:uid="{73F01465-85B0-4A2B-A164-E43083B29E23}" name="2024 (%)"/>
    <tableColumn id="5" xr3:uid="{D7ECAB15-64A0-4263-91F8-61D5489169A5}" name="Percentage point change, 2023–24" dataDxfId="308"/>
  </tableColumns>
  <tableStyleInfo name="TableStyleLight17" showFirstColumn="1"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ED678FF6-CE54-4D22-839F-E169BD72D358}" name="ID.78" displayName="ID.78" ref="A8:I143" totalsRowShown="0" headerRowDxfId="307" dataDxfId="306">
  <tableColumns count="9">
    <tableColumn id="1" xr3:uid="{FAE69015-7622-4F31-B996-10D4CE5F888B}" name="USITC investigation number" dataDxfId="305"/>
    <tableColumn id="2" xr3:uid="{2C8EA787-410B-49B9-A8B5-044DEC808F5D}" name="Product" dataDxfId="304"/>
    <tableColumn id="3" xr3:uid="{8959F547-F9E4-422F-9CD5-ABEBAAA4F436}" name="Economy of origin" dataDxfId="303"/>
    <tableColumn id="4" xr3:uid="{EBD43E60-F6A9-4A69-A4EC-B0939494AA71}" name="Date of institution" dataDxfId="302"/>
    <tableColumn id="5" xr3:uid="{A9E57BE6-BF63-4DC3-B0FC-3373FF31DEA9}" name="USITC prelim" dataDxfId="301"/>
    <tableColumn id="6" xr3:uid="{082A65F3-B397-41B9-9502-DFEB7891F4CE}" name="ITA prelim" dataDxfId="300"/>
    <tableColumn id="7" xr3:uid="{F1ED5317-4CFB-491B-BB98-7066F3700889}" name="ITA final" dataDxfId="299"/>
    <tableColumn id="8" xr3:uid="{497293AD-46B9-453A-9D4C-0D0ECA80B48E}" name="USITC final" dataDxfId="298"/>
    <tableColumn id="9" xr3:uid="{CF967432-F094-4EA2-9742-CB17518B0DD6}" name="Date of final action" dataDxfId="297"/>
  </tableColumns>
  <tableStyleInfo name="TableStyleLight17"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703D23F-B7F7-454A-85C8-D71CAC648D0F}" name="ID.7" displayName="ID.7" ref="A150:F163" totalsRowShown="0" headerRowDxfId="792" dataDxfId="790" headerRowBorderDxfId="791" tableBorderDxfId="789">
  <tableColumns count="6">
    <tableColumn id="2" xr3:uid="{B7EF6C5C-FAB0-4CAD-A43D-887D05A574FF}" name="Description" dataDxfId="788"/>
    <tableColumn id="1" xr3:uid="{B4499584-B86D-4479-B987-15D4FF87EF3E}" name="Sector" dataDxfId="787"/>
    <tableColumn id="3" xr3:uid="{1C346BD3-B675-435E-9F93-9BF949719335}" name="2022 (million $)" dataDxfId="786"/>
    <tableColumn id="4" xr3:uid="{BCD782E3-C9E7-4F45-8FCC-71430D6A7513}" name="2023 (million $)" dataDxfId="785"/>
    <tableColumn id="5" xr3:uid="{323D4BD0-5391-4DDE-8653-BC6CE298EEDD}" name="2024 (million $)" dataDxfId="784"/>
    <tableColumn id="6" xr3:uid="{91BA1D1D-1471-43C6-A316-E309D90587D3}" name="2023–24 (% change)" dataDxfId="783"/>
  </tableColumns>
  <tableStyleInfo name="TableStyleLight17" showFirstColumn="1"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9B582097-CB24-4ABA-A3ED-6440A8B7E124}" name="ID.79" displayName="ID.79" ref="A148:C695" totalsRowShown="0" headerRowDxfId="296">
  <tableColumns count="3">
    <tableColumn id="1" xr3:uid="{B52D212B-4ABD-4346-87A2-89147D1F8CBC}" name="Economy" dataDxfId="295"/>
    <tableColumn id="2" xr3:uid="{77C95727-99C2-4EBA-A709-F19134EC0A22}" name="Commodity" dataDxfId="294"/>
    <tableColumn id="3" xr3:uid="{7C465215-B754-46AF-A27C-33D2141B7CBB}" name="Effective date of original action" dataDxfId="293"/>
  </tableColumns>
  <tableStyleInfo name="TableStyleLight17" showFirstColumn="1"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859DF79C-3981-438F-BE8D-A31E4576E6C3}" name="ID.80" displayName="ID.80" ref="A701:E786" totalsRowShown="0" headerRowDxfId="292" dataDxfId="291">
  <tableColumns count="5">
    <tableColumn id="1" xr3:uid="{3969C78E-F9AB-4510-B787-A545F6EDDEE2}" name="USITC investigation number" dataDxfId="290"/>
    <tableColumn id="2" xr3:uid="{3E64E449-8963-4385-8B29-947AAA88AFBD}" name="Product" dataDxfId="289"/>
    <tableColumn id="3" xr3:uid="{0C3F4BED-835B-4BD7-8F43-CBFCE1BFA7DD}" name="Economy of origin" dataDxfId="288"/>
    <tableColumn id="4" xr3:uid="{2D1A4B23-BFC4-4FB7-A38A-4EC52D2BC7A0}" name="Action" dataDxfId="287"/>
    <tableColumn id="5" xr3:uid="{5756E682-4F5D-47CC-B97C-AD3E9899CEFE}" name="Completion date" dataDxfId="286"/>
  </tableColumns>
  <tableStyleInfo name="TableStyleLight17" showFirstColumn="1"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CD98CEA4-9ED7-41F3-907A-1178290D906E}" name="ID.81" displayName="ID.81" ref="A792:I862" totalsRowShown="0" headerRowDxfId="285" dataDxfId="284">
  <tableColumns count="9">
    <tableColumn id="1" xr3:uid="{14E81BD5-CD46-4472-A0A5-664E029D9006}" name="USITC investigation number" dataDxfId="283"/>
    <tableColumn id="2" xr3:uid="{97FB0862-BB7C-49CE-84BF-C23B3F7B02BC}" name="Product" dataDxfId="282"/>
    <tableColumn id="3" xr3:uid="{CA09F8F8-24F0-4102-A505-A544418FB56D}" name="Economy of origin" dataDxfId="281"/>
    <tableColumn id="4" xr3:uid="{E806F509-FD01-4EFE-9222-42473238EA75}" name="Date of institution" dataDxfId="280"/>
    <tableColumn id="5" xr3:uid="{DD87B343-37E3-4D39-89A1-80A587956D32}" name="USITC prelim" dataDxfId="279"/>
    <tableColumn id="6" xr3:uid="{B98A5A54-2688-434C-9D78-1E6621B27694}" name="ITA prelim" dataDxfId="278"/>
    <tableColumn id="7" xr3:uid="{EB9196CB-7B67-46AB-ABF1-15AA5BE655E1}" name="ITA final" dataDxfId="277"/>
    <tableColumn id="8" xr3:uid="{A311BC93-E51F-4A9F-AD26-B67508E3EE4D}" name="USITC final" dataDxfId="276"/>
    <tableColumn id="9" xr3:uid="{D4D4A188-6F81-42DA-A662-63A536959320}" name="Date of final action" dataDxfId="275"/>
  </tableColumns>
  <tableStyleInfo name="TableStyleLight17" showFirstColumn="1"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F0722C6D-46A0-4894-BCEE-1FB5DD2AC613}" name="ID.82" displayName="ID.82" ref="A867:C1060" totalsRowShown="0" headerRowDxfId="274">
  <tableColumns count="3">
    <tableColumn id="1" xr3:uid="{47410575-6902-4E9A-A1FB-4B5FDBE79527}" name="Economy" dataDxfId="273"/>
    <tableColumn id="2" xr3:uid="{4FFE3DFD-9581-4ADF-B6D7-A5372E170C0F}" name="Commodity" dataDxfId="272"/>
    <tableColumn id="3" xr3:uid="{6121F568-E874-4BE9-A6A7-19BC9327CABB}" name="Effective date of original action" dataDxfId="271"/>
  </tableColumns>
  <tableStyleInfo name="TableStyleLight17" showFirstColumn="1"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BDA9B003-4F13-4F84-AAED-AB9D6032DB64}" name="ID.83" displayName="ID.83" ref="A1066:E1183" totalsRowShown="0" headerRowDxfId="270" dataDxfId="269">
  <tableColumns count="5">
    <tableColumn id="1" xr3:uid="{7C061FC3-C054-4985-9B4F-5D214A9CC0C9}" name="USITC investigation number" dataDxfId="268"/>
    <tableColumn id="2" xr3:uid="{4A729B2E-8124-4105-BDCB-8F288B0C977E}" name="Product" dataDxfId="267"/>
    <tableColumn id="3" xr3:uid="{4DD19619-A9DF-46F1-853A-29D41F73345A}" name="Economy of origin" dataDxfId="266"/>
    <tableColumn id="4" xr3:uid="{915A8A5E-D28B-4FA1-86FC-509AD47FF81F}" name="Action" dataDxfId="265"/>
    <tableColumn id="5" xr3:uid="{49982101-2E8B-4CB2-A0AE-BCD90E400E58}" name="Completion date" dataDxfId="264"/>
  </tableColumns>
  <tableStyleInfo name="TableStyleLight17" showFirstColumn="1"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2C3E74D6-DB79-4EBF-9708-73A31A6B789E}" name="ID.84" displayName="ID.84" ref="A8:D59" totalsRowShown="0" headerRowDxfId="263" dataDxfId="262">
  <tableColumns count="4">
    <tableColumn id="1" xr3:uid="{819563C9-1638-49AD-8117-112271ABFDBA}" name="Investigation number" dataDxfId="261"/>
    <tableColumn id="2" xr3:uid="{63546191-7865-49AA-87E0-FA36736C76F7}" name="Article" dataDxfId="260"/>
    <tableColumn id="3" xr3:uid="{EBC608D4-A3D7-48B0-9C55-8ABC2EFB0A8A}" name="Economy" dataDxfId="259"/>
    <tableColumn id="4" xr3:uid="{ECC3EC9D-7E37-4ABC-B3AF-AFE17CF2F801}" name="Commission determination" dataDxfId="258"/>
  </tableColumns>
  <tableStyleInfo name="TableStyleLight17" showFirstColumn="1"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754FB6BC-DE44-486F-8218-BC0642452F81}" name="ID.85" displayName="ID.85" ref="A65:D123" totalsRowShown="0" headerRowDxfId="257" dataDxfId="256">
  <tableColumns count="4">
    <tableColumn id="1" xr3:uid="{8BEE2AF6-02D3-4FC2-B82E-71A85244BEF7}" name="Investigation number" dataDxfId="255"/>
    <tableColumn id="2" xr3:uid="{25565163-7D65-441F-9E47-324D09CD49BB}" name="Article" dataDxfId="254"/>
    <tableColumn id="3" xr3:uid="{9063E25F-EB22-48A0-8B07-4B55F290740B}" name="Economy" dataDxfId="253"/>
    <tableColumn id="4" xr3:uid="{F5F3FE93-5361-4189-9289-07856D81D6F4}" name="Commission determination" dataDxfId="252"/>
  </tableColumns>
  <tableStyleInfo name="TableStyleLight17" showFirstColumn="1"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D54E5645-FB53-485D-B8E9-5F9E721EB5C5}" name="ID.86" displayName="ID.86" ref="A129:D262" totalsRowShown="0" headerRowDxfId="251" dataDxfId="250">
  <tableColumns count="4">
    <tableColumn id="1" xr3:uid="{4736410A-971A-49BB-9E08-5E49641FDBCF}" name="Investigation number" dataDxfId="249"/>
    <tableColumn id="2" xr3:uid="{A26A93D0-18AB-4201-8C10-8D8053166AE1}" name="Article" dataDxfId="248"/>
    <tableColumn id="3" xr3:uid="{3B5F8E0C-E5F4-4111-B16E-C546752BD8ED}" name="Economy" dataDxfId="247"/>
    <tableColumn id="4" xr3:uid="{A78C3285-543B-48FD-8EC4-83CF1FDE0A54}" name="Date patent expires" dataDxfId="246"/>
  </tableColumns>
  <tableStyleInfo name="TableStyleLight17" showFirstColumn="1"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BEE18BA1-9A0B-4748-97AE-3F44F7E9104A}" name="ID.87" displayName="ID.87" ref="A7:D63" totalsRowShown="0" headerRowDxfId="245" dataDxfId="244">
  <tableColumns count="4">
    <tableColumn id="1" xr3:uid="{2CC72D73-4470-4DF1-B098-F5EC691BD763}" name="Case number" dataDxfId="243"/>
    <tableColumn id="2" xr3:uid="{B7F88161-F9E5-4A67-B365-D82CDC307A38}" name="Title" dataDxfId="242"/>
    <tableColumn id="3" xr3:uid="{31A4FA54-D2B3-4090-8F1C-D3E7951C6F1F}" name="Complainant" dataDxfId="241"/>
    <tableColumn id="4" xr3:uid="{BC1644F4-F5C9-4D90-AD61-F368A531118D}" name="Action (month/day/year)" dataDxfId="240"/>
  </tableColumns>
  <tableStyleInfo name="TableStyleLight17" showFirstColumn="1"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C474F653-C8B3-4EA0-91F3-8EFCD433D962}" name="ID.88" displayName="ID.88" ref="A8:F14" totalsRowShown="0" headerRowDxfId="30" headerRowBorderDxfId="28" tableBorderDxfId="29">
  <tableColumns count="6">
    <tableColumn id="1" xr3:uid="{3874B294-7A36-48C7-9B2B-2E3686D6B620}" name="World Trade Flow" dataDxfId="27"/>
    <tableColumn id="2" xr3:uid="{A16133AA-7E3D-465B-9FA7-2EEF53E1193A}" name="2020 (billion $)" dataDxfId="26"/>
    <tableColumn id="3" xr3:uid="{0542083E-F422-46FA-80AD-AA7D21208EBB}" name="2021 (billion $)" dataDxfId="25"/>
    <tableColumn id="4" xr3:uid="{835D1D07-42BB-492A-A7C5-011685277EFC}" name="2022 (billion $)" dataDxfId="24"/>
    <tableColumn id="5" xr3:uid="{4C6E96A9-C0C1-46FF-9C00-AABA762C5442}" name="2023 (billion $)" dataDxfId="23"/>
    <tableColumn id="6" xr3:uid="{9B8BE36A-A151-4E07-9076-70284C07FA0A}" name="2024 (billion $)" dataDxfId="22"/>
  </tableColumns>
  <tableStyleInfo name="TableStyleLight19"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49C7B42-BFA3-408E-B602-70A7624760BD}" name="ID.8" displayName="ID.8" ref="A169:E182" totalsRowShown="0" headerRowDxfId="12" dataDxfId="11" headerRowBorderDxfId="9" tableBorderDxfId="10">
  <tableColumns count="5">
    <tableColumn id="1" xr3:uid="{454AAEDE-9A39-45B4-A5F4-3848F575699A}" name="Type of service" dataDxfId="8"/>
    <tableColumn id="2" xr3:uid="{0EBB7FC6-0EC7-4507-9D5B-8365D1EB4C5D}" name="2022 (million $)" dataDxfId="7"/>
    <tableColumn id="3" xr3:uid="{5F8042D1-8CC3-4E41-B6A1-CE92CFEBC071}" name="2023 (million $)" dataDxfId="6"/>
    <tableColumn id="4" xr3:uid="{1C73CB8B-71B6-4923-BC1A-A75DB33E8084}" name="2024 (million $)" dataDxfId="5"/>
    <tableColumn id="5" xr3:uid="{B38C0683-F370-49EC-89C2-293214E918DF}" name="2023–24 (% change)" dataDxfId="4"/>
  </tableColumns>
  <tableStyleInfo name="TableStyleLight17" showFirstColumn="1"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907F3810-0E19-49FD-8E13-E87772A30B04}" name="ID.89" displayName="ID.89" ref="A20:F26" totalsRowShown="0" headerRowDxfId="39" headerRowBorderDxfId="37" tableBorderDxfId="38">
  <tableColumns count="6">
    <tableColumn id="1" xr3:uid="{45C66395-9351-4E01-B75E-0B625B8FEA02}" name="EU Trade Flow" dataDxfId="36"/>
    <tableColumn id="2" xr3:uid="{6E9C179F-00E6-4826-B513-54568861F8AD}" name="2020 (billion $)" dataDxfId="35"/>
    <tableColumn id="3" xr3:uid="{3F2452B4-494D-4EA6-954A-3E6A2CAB3863}" name="2021 (billion $)" dataDxfId="34"/>
    <tableColumn id="4" xr3:uid="{D4C3A6D6-7523-429B-89E4-E095B23E0F30}" name="2022 (billion $)" dataDxfId="33"/>
    <tableColumn id="5" xr3:uid="{2B582EC3-0CCF-45A6-B869-3B0D8C517A86}" name="2023 (billion $)" dataDxfId="32"/>
    <tableColumn id="6" xr3:uid="{DD4B5D5D-D0AE-455E-846C-FCB0131D02D9}" name="2024 (billion $)" dataDxfId="31"/>
  </tableColumns>
  <tableStyleInfo name="TableStyleLight19" showFirstColumn="1"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2A97C66C-5EC9-42E3-A4B6-83C53FDE3EC9}" name="ID.90" displayName="ID.90" ref="A32:F38" totalsRowShown="0" headerRowDxfId="43" headerRowBorderDxfId="41" tableBorderDxfId="42">
  <tableColumns count="6">
    <tableColumn id="1" xr3:uid="{0C75AC43-4466-4913-8DBA-03A2F4412AC7}" name="China Trade Flow" dataDxfId="40"/>
    <tableColumn id="2" xr3:uid="{5D93EDFB-8976-4DF4-B893-8D706622E4BA}" name="2020 (billion $)"/>
    <tableColumn id="3" xr3:uid="{3A8F60D0-7305-462B-8B09-EC605731E9BA}" name="2021 (billion $)"/>
    <tableColumn id="4" xr3:uid="{3A24E3E1-4604-47E6-86F4-5D54963DBB15}" name="2022 (billion $)"/>
    <tableColumn id="5" xr3:uid="{9BB3E1E5-F9FF-4B6C-BDBC-EF5199FC8200}" name="2023 (billion $)"/>
    <tableColumn id="6" xr3:uid="{7AD8B61E-334D-4AB2-BDEC-D57CC19B1917}" name="2024 (billion $)"/>
  </tableColumns>
  <tableStyleInfo name="TableStyleLight19" showFirstColumn="1"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10161F27-3CDF-475D-B429-AC8EC3820B4A}" name="ID.91" displayName="ID.91" ref="A44:F50" totalsRowShown="0" headerRowDxfId="47" headerRowBorderDxfId="45" tableBorderDxfId="46">
  <tableColumns count="6">
    <tableColumn id="1" xr3:uid="{9E47A52B-B6BB-4DC9-B0AA-6BBD800D11FC}" name="Canada Trade Flow" dataDxfId="44"/>
    <tableColumn id="2" xr3:uid="{711FE620-3EAE-41C6-AF84-1C1FF0BB0862}" name="2020 (billion $)"/>
    <tableColumn id="3" xr3:uid="{306DB59F-3610-4703-8DD0-15DF095C9519}" name="2021 (billion $)"/>
    <tableColumn id="4" xr3:uid="{2C92D2A8-5F9B-4D36-BC4F-09563D66112D}" name="2022 (billion $)"/>
    <tableColumn id="5" xr3:uid="{B8ADB92D-A2C4-4C0B-ABD4-93705F0F2A6A}" name="2023 (billion $)"/>
    <tableColumn id="6" xr3:uid="{0EFFBAC6-851C-4B80-BEE8-558F71903418}" name="2024 (billion $)"/>
  </tableColumns>
  <tableStyleInfo name="TableStyleLight19" showFirstColumn="1"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F16B3C02-F9E4-4BF9-B64C-DA887DF966AB}" name="ID.92" displayName="ID.92" ref="A56:F62" totalsRowShown="0" headerRowDxfId="51" headerRowBorderDxfId="49" tableBorderDxfId="50">
  <tableColumns count="6">
    <tableColumn id="1" xr3:uid="{2BE483C3-4E0E-4FC9-B718-39DF99B1E035}" name="Mexico Trade Flow" dataDxfId="48"/>
    <tableColumn id="2" xr3:uid="{98B5526C-35EC-4835-918E-94E84AB631CB}" name="2020 (billion $)"/>
    <tableColumn id="3" xr3:uid="{38FC2D07-6DC6-4455-848E-33D776F14720}" name="2021 (billion $)"/>
    <tableColumn id="4" xr3:uid="{CB18B84B-EA23-49F1-89AB-EAEF10DABD92}" name="2022 (billion $)"/>
    <tableColumn id="5" xr3:uid="{FFD9C5E2-8337-4E73-B86A-987ED4C21C31}" name="2023 (billion $)"/>
    <tableColumn id="6" xr3:uid="{B0BFAE14-28E9-4956-85EA-23047E488A67}" name="2024 (billion $)"/>
  </tableColumns>
  <tableStyleInfo name="TableStyleLight19" showFirstColumn="1"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455DD46-BC03-4B0E-A3FE-ABD73EB76B0B}" name="ID.93" displayName="ID.93" ref="A68:F74" totalsRowShown="0" headerRowDxfId="60" headerRowBorderDxfId="58" tableBorderDxfId="59">
  <tableColumns count="6">
    <tableColumn id="1" xr3:uid="{FF2F0284-BD29-4AA5-9AD3-572F8CDC20CE}" name="Japan Trade Flow" dataDxfId="57"/>
    <tableColumn id="2" xr3:uid="{AC66B5ED-C16A-4042-A80E-DAC3B97728C6}" name="2020 (billion $)" dataDxfId="56"/>
    <tableColumn id="3" xr3:uid="{2F00FCC5-2D91-4603-953A-C37272DC4D25}" name="2021 (billion $)" dataDxfId="55"/>
    <tableColumn id="4" xr3:uid="{0305E133-1651-40C7-B7F5-14C1C807BAE1}" name="2022 (billion $)" dataDxfId="54"/>
    <tableColumn id="5" xr3:uid="{AB8B6CA6-EEB4-4D24-A47A-B86DC0B923FA}" name="2023 (billion $)" dataDxfId="53"/>
    <tableColumn id="6" xr3:uid="{378C7D79-8930-4496-8B89-74A144FFD564}" name="2024 (billion $)" dataDxfId="52"/>
  </tableColumns>
  <tableStyleInfo name="TableStyleLight19" showFirstColumn="1"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FFFFEC8D-D737-478C-B5F3-BFDD9D71B2D0}" name="ID.94" displayName="ID.94" ref="A80:F86" totalsRowShown="0" headerRowDxfId="69" headerRowBorderDxfId="67" tableBorderDxfId="68">
  <tableColumns count="6">
    <tableColumn id="1" xr3:uid="{26C7E209-DD8D-4E5F-B822-115692AEA040}" name="India Trade Flow" dataDxfId="66"/>
    <tableColumn id="2" xr3:uid="{CF1A1102-4F6E-485A-9C5F-B0659B9EC591}" name="2020 (billion $)" dataDxfId="65"/>
    <tableColumn id="3" xr3:uid="{8B8E1BAD-4FD5-4911-B407-67EBB53D7121}" name="2021 (billion $)" dataDxfId="64"/>
    <tableColumn id="4" xr3:uid="{6639E72B-E68B-4887-B7B4-B5FA1A91715C}" name="2022 (billion $)" dataDxfId="63"/>
    <tableColumn id="5" xr3:uid="{11BD0068-5CEE-4608-90B8-B84F7A980035}" name="2023 (billion $)" dataDxfId="62"/>
    <tableColumn id="6" xr3:uid="{50DF08A2-58AA-4349-942C-20DF2B7F8E03}" name="2024 (billion $)" dataDxfId="61"/>
  </tableColumns>
  <tableStyleInfo name="TableStyleLight19" showFirstColumn="1"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678B1253-1A45-441C-8C1C-6C20031FDEEF}" name="ID.95" displayName="ID.95" ref="A92:F98" totalsRowShown="0" headerRowBorderDxfId="76" tableBorderDxfId="77">
  <tableColumns count="6">
    <tableColumn id="1" xr3:uid="{7A3DCA5C-23F9-4C00-B746-A9E2A919DF4B}" name="United Kingdom Trade Flow" dataDxfId="75"/>
    <tableColumn id="2" xr3:uid="{3E847954-EA9B-4264-AB0F-2E79C85FF1C1}" name="2020 (billion $)" dataDxfId="74"/>
    <tableColumn id="3" xr3:uid="{976FC7B5-E33A-4F89-A5D8-3BEFC2CBD39D}" name="2021 (billion $)" dataDxfId="73"/>
    <tableColumn id="4" xr3:uid="{D83902DB-4997-4405-8F2C-CDE453B5218A}" name="2022 (billion $)" dataDxfId="72"/>
    <tableColumn id="5" xr3:uid="{F3B13C98-040C-4815-8C61-F346F7AF7B0F}" name="2023 (billion $)" dataDxfId="71"/>
    <tableColumn id="6" xr3:uid="{004E7455-F906-481E-ACE8-036B31E06B90}" name="2024 (billion $)" dataDxfId="70"/>
  </tableColumns>
  <tableStyleInfo name="TableStyleLight19" showFirstColumn="1"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914ADF41-9757-4B0D-AA28-2ACAB7B61851}" name="ID.96" displayName="ID.96" ref="A8:G19" totalsRowShown="0" tableBorderDxfId="239">
  <tableColumns count="7">
    <tableColumn id="1" xr3:uid="{346AB70F-1A0D-4E94-BC31-07F7E450F08B}" name="Sector"/>
    <tableColumn id="2" xr3:uid="{26333A77-7940-439D-8242-733A5BC375D3}" name="2022 Value (billion $)" dataDxfId="238"/>
    <tableColumn id="3" xr3:uid="{66D254FC-C625-4772-BA2C-217C6E39664D}" name="2023 Value (billion $)" dataDxfId="237"/>
    <tableColumn id="4" xr3:uid="{C0F7755A-B914-4CFA-8FBC-EC95D7FC33AC}" name="2024 Value (billion $)" dataDxfId="236"/>
    <tableColumn id="6" xr3:uid="{20B3C323-F8D2-4A7C-B42E-7D44B5052A03}" name="2022 Share (%)" dataDxfId="235"/>
    <tableColumn id="7" xr3:uid="{9831C6E7-F607-4200-997C-C817E95B6714}" name="2023 Share (%)" dataDxfId="234"/>
    <tableColumn id="8" xr3:uid="{DA28D26F-C6B6-49A6-920E-F1B5382BE1AF}" name="2024 Share (%)" dataDxfId="233"/>
  </tableColumns>
  <tableStyleInfo name="TableStyleLight21" showFirstColumn="1"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75580FC2-1A91-4AF5-B961-C392BBAD4B90}" name="ID.97" displayName="ID.97" ref="A26:G37" totalsRowShown="0" tableBorderDxfId="232">
  <tableColumns count="7">
    <tableColumn id="1" xr3:uid="{739BBCCE-6D47-4B88-AC80-9527FE90A602}" name="Sector"/>
    <tableColumn id="2" xr3:uid="{74F39777-748C-4FA2-BAD6-375F4B315FFF}" name="2022 Value (billion $)" dataDxfId="231"/>
    <tableColumn id="3" xr3:uid="{E184AB6D-D7E7-4545-8AB9-F93BC329D940}" name="2023 Value (billion $)" dataDxfId="230"/>
    <tableColumn id="4" xr3:uid="{9DF8CF0C-0305-4F88-A95D-481E0915D31D}" name="2024 Value (billion $)" dataDxfId="229"/>
    <tableColumn id="6" xr3:uid="{7206D927-DDE4-4010-8A9A-89BF879EF1B5}" name="2022 Share (%)" dataDxfId="228"/>
    <tableColumn id="7" xr3:uid="{939E40D4-9921-4BDD-AAA0-63F62FD5800B}" name="2023 Share (%)" dataDxfId="227"/>
    <tableColumn id="8" xr3:uid="{CEF78525-5B88-473C-9E93-2B6EC9DEDBC4}" name="2024 Share (%)" dataDxfId="226"/>
  </tableColumns>
  <tableStyleInfo name="TableStyleLight21" showFirstColumn="1"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2AE1321D-D380-4EE8-881D-D371448E7866}" name="ID.98" displayName="ID.98" ref="A8:E12" totalsRowShown="0" headerRowDxfId="225" tableBorderDxfId="224">
  <tableColumns count="5">
    <tableColumn id="1" xr3:uid="{39582CBE-0ACE-448B-9F41-57F4859268E2}" name="Category-Year" dataDxfId="223"/>
    <tableColumn id="2" xr3:uid="{F946DD74-7715-430E-91DC-FF313F1D3D12}" name="Q1 (billion $)" dataDxfId="222"/>
    <tableColumn id="3" xr3:uid="{2B74D64A-A3EA-4253-997D-81D5A24607C4}" name="Q2 (billion $)" dataDxfId="221"/>
    <tableColumn id="4" xr3:uid="{CD099658-EFC6-458F-9763-CE07F7CFFAAD}" name="Q3 (billion $)" dataDxfId="220"/>
    <tableColumn id="5" xr3:uid="{5ADD650D-5506-44F6-92CA-56FF2B695514}" name="Q4 (billion $)" dataDxfId="219"/>
  </tableColumns>
  <tableStyleInfo name="TableStyleLight20"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0.xml"/><Relationship Id="rId2" Type="http://schemas.openxmlformats.org/officeDocument/2006/relationships/table" Target="../tables/table99.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_rels/sheet3.xml.rels><?xml version="1.0" encoding="UTF-8" standalone="yes"?>
<Relationships xmlns="http://schemas.openxmlformats.org/package/2006/relationships"><Relationship Id="rId13" Type="http://schemas.openxmlformats.org/officeDocument/2006/relationships/table" Target="../tables/table23.xml"/><Relationship Id="rId18" Type="http://schemas.openxmlformats.org/officeDocument/2006/relationships/table" Target="../tables/table28.xml"/><Relationship Id="rId26" Type="http://schemas.openxmlformats.org/officeDocument/2006/relationships/table" Target="../tables/table36.xml"/><Relationship Id="rId39" Type="http://schemas.openxmlformats.org/officeDocument/2006/relationships/table" Target="../tables/table49.xml"/><Relationship Id="rId21" Type="http://schemas.openxmlformats.org/officeDocument/2006/relationships/table" Target="../tables/table31.xml"/><Relationship Id="rId34" Type="http://schemas.openxmlformats.org/officeDocument/2006/relationships/table" Target="../tables/table44.xml"/><Relationship Id="rId42" Type="http://schemas.openxmlformats.org/officeDocument/2006/relationships/table" Target="../tables/table52.xml"/><Relationship Id="rId47" Type="http://schemas.openxmlformats.org/officeDocument/2006/relationships/table" Target="../tables/table57.xml"/><Relationship Id="rId7" Type="http://schemas.openxmlformats.org/officeDocument/2006/relationships/table" Target="../tables/table17.xml"/><Relationship Id="rId2" Type="http://schemas.openxmlformats.org/officeDocument/2006/relationships/table" Target="../tables/table12.xml"/><Relationship Id="rId16" Type="http://schemas.openxmlformats.org/officeDocument/2006/relationships/table" Target="../tables/table26.xml"/><Relationship Id="rId29" Type="http://schemas.openxmlformats.org/officeDocument/2006/relationships/table" Target="../tables/table39.xml"/><Relationship Id="rId1" Type="http://schemas.openxmlformats.org/officeDocument/2006/relationships/table" Target="../tables/table11.xml"/><Relationship Id="rId6" Type="http://schemas.openxmlformats.org/officeDocument/2006/relationships/table" Target="../tables/table16.xml"/><Relationship Id="rId11" Type="http://schemas.openxmlformats.org/officeDocument/2006/relationships/table" Target="../tables/table21.xml"/><Relationship Id="rId24" Type="http://schemas.openxmlformats.org/officeDocument/2006/relationships/table" Target="../tables/table34.xml"/><Relationship Id="rId32" Type="http://schemas.openxmlformats.org/officeDocument/2006/relationships/table" Target="../tables/table42.xml"/><Relationship Id="rId37" Type="http://schemas.openxmlformats.org/officeDocument/2006/relationships/table" Target="../tables/table47.xml"/><Relationship Id="rId40" Type="http://schemas.openxmlformats.org/officeDocument/2006/relationships/table" Target="../tables/table50.xml"/><Relationship Id="rId45" Type="http://schemas.openxmlformats.org/officeDocument/2006/relationships/table" Target="../tables/table55.xml"/><Relationship Id="rId5" Type="http://schemas.openxmlformats.org/officeDocument/2006/relationships/table" Target="../tables/table15.xml"/><Relationship Id="rId15" Type="http://schemas.openxmlformats.org/officeDocument/2006/relationships/table" Target="../tables/table25.xml"/><Relationship Id="rId23" Type="http://schemas.openxmlformats.org/officeDocument/2006/relationships/table" Target="../tables/table33.xml"/><Relationship Id="rId28" Type="http://schemas.openxmlformats.org/officeDocument/2006/relationships/table" Target="../tables/table38.xml"/><Relationship Id="rId36" Type="http://schemas.openxmlformats.org/officeDocument/2006/relationships/table" Target="../tables/table46.xml"/><Relationship Id="rId10" Type="http://schemas.openxmlformats.org/officeDocument/2006/relationships/table" Target="../tables/table20.xml"/><Relationship Id="rId19" Type="http://schemas.openxmlformats.org/officeDocument/2006/relationships/table" Target="../tables/table29.xml"/><Relationship Id="rId31" Type="http://schemas.openxmlformats.org/officeDocument/2006/relationships/table" Target="../tables/table41.xml"/><Relationship Id="rId44" Type="http://schemas.openxmlformats.org/officeDocument/2006/relationships/table" Target="../tables/table54.xml"/><Relationship Id="rId4" Type="http://schemas.openxmlformats.org/officeDocument/2006/relationships/table" Target="../tables/table14.xml"/><Relationship Id="rId9" Type="http://schemas.openxmlformats.org/officeDocument/2006/relationships/table" Target="../tables/table19.xml"/><Relationship Id="rId14" Type="http://schemas.openxmlformats.org/officeDocument/2006/relationships/table" Target="../tables/table24.xml"/><Relationship Id="rId22" Type="http://schemas.openxmlformats.org/officeDocument/2006/relationships/table" Target="../tables/table32.xml"/><Relationship Id="rId27" Type="http://schemas.openxmlformats.org/officeDocument/2006/relationships/table" Target="../tables/table37.xml"/><Relationship Id="rId30" Type="http://schemas.openxmlformats.org/officeDocument/2006/relationships/table" Target="../tables/table40.xml"/><Relationship Id="rId35" Type="http://schemas.openxmlformats.org/officeDocument/2006/relationships/table" Target="../tables/table45.xml"/><Relationship Id="rId43" Type="http://schemas.openxmlformats.org/officeDocument/2006/relationships/table" Target="../tables/table53.xml"/><Relationship Id="rId48" Type="http://schemas.openxmlformats.org/officeDocument/2006/relationships/table" Target="../tables/table58.xml"/><Relationship Id="rId8" Type="http://schemas.openxmlformats.org/officeDocument/2006/relationships/table" Target="../tables/table18.xml"/><Relationship Id="rId3" Type="http://schemas.openxmlformats.org/officeDocument/2006/relationships/table" Target="../tables/table13.xml"/><Relationship Id="rId12" Type="http://schemas.openxmlformats.org/officeDocument/2006/relationships/table" Target="../tables/table22.xml"/><Relationship Id="rId17" Type="http://schemas.openxmlformats.org/officeDocument/2006/relationships/table" Target="../tables/table27.xml"/><Relationship Id="rId25" Type="http://schemas.openxmlformats.org/officeDocument/2006/relationships/table" Target="../tables/table35.xml"/><Relationship Id="rId33" Type="http://schemas.openxmlformats.org/officeDocument/2006/relationships/table" Target="../tables/table43.xml"/><Relationship Id="rId38" Type="http://schemas.openxmlformats.org/officeDocument/2006/relationships/table" Target="../tables/table48.xml"/><Relationship Id="rId46" Type="http://schemas.openxmlformats.org/officeDocument/2006/relationships/table" Target="../tables/table56.xml"/><Relationship Id="rId20" Type="http://schemas.openxmlformats.org/officeDocument/2006/relationships/table" Target="../tables/table30.xml"/><Relationship Id="rId41" Type="http://schemas.openxmlformats.org/officeDocument/2006/relationships/table" Target="../tables/table51.xml"/></Relationships>
</file>

<file path=xl/worksheets/_rels/sheet4.xml.rels><?xml version="1.0" encoding="UTF-8" standalone="yes"?>
<Relationships xmlns="http://schemas.openxmlformats.org/package/2006/relationships"><Relationship Id="rId8" Type="http://schemas.openxmlformats.org/officeDocument/2006/relationships/table" Target="../tables/table66.xml"/><Relationship Id="rId13" Type="http://schemas.openxmlformats.org/officeDocument/2006/relationships/table" Target="../tables/table71.xml"/><Relationship Id="rId18" Type="http://schemas.openxmlformats.org/officeDocument/2006/relationships/table" Target="../tables/table76.xml"/><Relationship Id="rId3" Type="http://schemas.openxmlformats.org/officeDocument/2006/relationships/table" Target="../tables/table61.xml"/><Relationship Id="rId7" Type="http://schemas.openxmlformats.org/officeDocument/2006/relationships/table" Target="../tables/table65.xml"/><Relationship Id="rId12" Type="http://schemas.openxmlformats.org/officeDocument/2006/relationships/table" Target="../tables/table70.xml"/><Relationship Id="rId17" Type="http://schemas.openxmlformats.org/officeDocument/2006/relationships/table" Target="../tables/table75.xml"/><Relationship Id="rId2" Type="http://schemas.openxmlformats.org/officeDocument/2006/relationships/table" Target="../tables/table60.xml"/><Relationship Id="rId16" Type="http://schemas.openxmlformats.org/officeDocument/2006/relationships/table" Target="../tables/table74.xml"/><Relationship Id="rId20" Type="http://schemas.openxmlformats.org/officeDocument/2006/relationships/table" Target="../tables/table78.xml"/><Relationship Id="rId1" Type="http://schemas.openxmlformats.org/officeDocument/2006/relationships/table" Target="../tables/table59.xml"/><Relationship Id="rId6" Type="http://schemas.openxmlformats.org/officeDocument/2006/relationships/table" Target="../tables/table64.xml"/><Relationship Id="rId11" Type="http://schemas.openxmlformats.org/officeDocument/2006/relationships/table" Target="../tables/table69.xml"/><Relationship Id="rId5" Type="http://schemas.openxmlformats.org/officeDocument/2006/relationships/table" Target="../tables/table63.xml"/><Relationship Id="rId15" Type="http://schemas.openxmlformats.org/officeDocument/2006/relationships/table" Target="../tables/table73.xml"/><Relationship Id="rId10" Type="http://schemas.openxmlformats.org/officeDocument/2006/relationships/table" Target="../tables/table68.xml"/><Relationship Id="rId19" Type="http://schemas.openxmlformats.org/officeDocument/2006/relationships/table" Target="../tables/table77.xml"/><Relationship Id="rId4" Type="http://schemas.openxmlformats.org/officeDocument/2006/relationships/table" Target="../tables/table62.xml"/><Relationship Id="rId9" Type="http://schemas.openxmlformats.org/officeDocument/2006/relationships/table" Target="../tables/table67.xml"/><Relationship Id="rId14" Type="http://schemas.openxmlformats.org/officeDocument/2006/relationships/table" Target="../tables/table7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1.xml"/><Relationship Id="rId2" Type="http://schemas.openxmlformats.org/officeDocument/2006/relationships/table" Target="../tables/table80.xml"/><Relationship Id="rId1" Type="http://schemas.openxmlformats.org/officeDocument/2006/relationships/table" Target="../tables/table79.xml"/><Relationship Id="rId6" Type="http://schemas.openxmlformats.org/officeDocument/2006/relationships/table" Target="../tables/table84.xml"/><Relationship Id="rId5" Type="http://schemas.openxmlformats.org/officeDocument/2006/relationships/table" Target="../tables/table83.xml"/><Relationship Id="rId4" Type="http://schemas.openxmlformats.org/officeDocument/2006/relationships/table" Target="../tables/table8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7.xml"/><Relationship Id="rId2" Type="http://schemas.openxmlformats.org/officeDocument/2006/relationships/table" Target="../tables/table86.xml"/><Relationship Id="rId1" Type="http://schemas.openxmlformats.org/officeDocument/2006/relationships/table" Target="../tables/table8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8.xml.rels><?xml version="1.0" encoding="UTF-8" standalone="yes"?>
<Relationships xmlns="http://schemas.openxmlformats.org/package/2006/relationships"><Relationship Id="rId8" Type="http://schemas.openxmlformats.org/officeDocument/2006/relationships/table" Target="../tables/table96.xml"/><Relationship Id="rId3" Type="http://schemas.openxmlformats.org/officeDocument/2006/relationships/table" Target="../tables/table91.xml"/><Relationship Id="rId7" Type="http://schemas.openxmlformats.org/officeDocument/2006/relationships/table" Target="../tables/table95.xml"/><Relationship Id="rId2" Type="http://schemas.openxmlformats.org/officeDocument/2006/relationships/table" Target="../tables/table90.xml"/><Relationship Id="rId1" Type="http://schemas.openxmlformats.org/officeDocument/2006/relationships/table" Target="../tables/table89.xml"/><Relationship Id="rId6" Type="http://schemas.openxmlformats.org/officeDocument/2006/relationships/table" Target="../tables/table94.xml"/><Relationship Id="rId5" Type="http://schemas.openxmlformats.org/officeDocument/2006/relationships/table" Target="../tables/table93.xml"/><Relationship Id="rId4" Type="http://schemas.openxmlformats.org/officeDocument/2006/relationships/table" Target="../tables/table92.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8.xml"/><Relationship Id="rId1" Type="http://schemas.openxmlformats.org/officeDocument/2006/relationships/table" Target="../tables/table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F98A-C135-4057-92B6-957EB28F830D}">
  <sheetPr>
    <tabColor theme="0" tint="-0.14999847407452621"/>
  </sheetPr>
  <dimension ref="A1:E23"/>
  <sheetViews>
    <sheetView workbookViewId="0">
      <selection activeCell="E15" sqref="E15"/>
    </sheetView>
  </sheetViews>
  <sheetFormatPr defaultColWidth="8.69921875" defaultRowHeight="14.4" x14ac:dyDescent="0.3"/>
  <cols>
    <col min="1" max="1" width="17.09765625" style="104" customWidth="1"/>
    <col min="2" max="2" width="51.3984375" style="104" bestFit="1" customWidth="1"/>
    <col min="3" max="3" width="14" style="104" bestFit="1" customWidth="1"/>
    <col min="4" max="4" width="16.69921875" style="104" bestFit="1" customWidth="1"/>
    <col min="5" max="5" width="19" style="104" customWidth="1"/>
    <col min="6" max="16384" width="8.69921875" style="104"/>
  </cols>
  <sheetData>
    <row r="1" spans="1:5" ht="23.4" x14ac:dyDescent="0.45">
      <c r="A1" s="1" t="s">
        <v>1202</v>
      </c>
    </row>
    <row r="2" spans="1:5" ht="20.399999999999999" thickBot="1" x14ac:dyDescent="0.45">
      <c r="A2" s="4" t="s">
        <v>0</v>
      </c>
    </row>
    <row r="3" spans="1:5" ht="21" thickTop="1" thickBot="1" x14ac:dyDescent="0.45">
      <c r="A3" s="4" t="s">
        <v>9</v>
      </c>
    </row>
    <row r="4" spans="1:5" ht="15" thickTop="1" x14ac:dyDescent="0.3"/>
    <row r="5" spans="1:5" x14ac:dyDescent="0.3">
      <c r="A5" s="104" t="s">
        <v>1</v>
      </c>
    </row>
    <row r="6" spans="1:5" x14ac:dyDescent="0.3">
      <c r="A6" s="104" t="s">
        <v>3</v>
      </c>
    </row>
    <row r="7" spans="1:5" x14ac:dyDescent="0.3">
      <c r="A7" s="104" t="s">
        <v>2</v>
      </c>
    </row>
    <row r="8" spans="1:5" x14ac:dyDescent="0.3">
      <c r="A8" s="104" t="s">
        <v>1185</v>
      </c>
    </row>
    <row r="11" spans="1:5" ht="18" thickBot="1" x14ac:dyDescent="0.4">
      <c r="A11" s="5" t="s">
        <v>4</v>
      </c>
    </row>
    <row r="12" spans="1:5" ht="15" thickTop="1" x14ac:dyDescent="0.3">
      <c r="A12" s="104" t="s">
        <v>5</v>
      </c>
    </row>
    <row r="13" spans="1:5" x14ac:dyDescent="0.3">
      <c r="A13" s="104" t="s">
        <v>6</v>
      </c>
      <c r="B13" s="104" t="s">
        <v>7</v>
      </c>
      <c r="C13" s="104" t="s">
        <v>464</v>
      </c>
      <c r="D13" s="104" t="s">
        <v>8</v>
      </c>
      <c r="E13" s="104" t="s">
        <v>417</v>
      </c>
    </row>
    <row r="14" spans="1:5" x14ac:dyDescent="0.3">
      <c r="A14" s="104" t="s">
        <v>9</v>
      </c>
      <c r="B14" s="104" t="s">
        <v>10</v>
      </c>
      <c r="C14" s="104" t="s">
        <v>11</v>
      </c>
      <c r="D14" s="104" t="s">
        <v>424</v>
      </c>
      <c r="E14" s="104" t="s">
        <v>10</v>
      </c>
    </row>
    <row r="15" spans="1:5" x14ac:dyDescent="0.3">
      <c r="A15" s="104" t="s">
        <v>12</v>
      </c>
      <c r="B15" s="104" t="s">
        <v>1187</v>
      </c>
      <c r="C15" s="104" t="s">
        <v>13</v>
      </c>
      <c r="D15" s="104" t="s">
        <v>14</v>
      </c>
      <c r="E15" s="110" t="s">
        <v>12</v>
      </c>
    </row>
    <row r="16" spans="1:5" x14ac:dyDescent="0.3">
      <c r="A16" s="104" t="s">
        <v>15</v>
      </c>
      <c r="B16" s="104" t="s">
        <v>1187</v>
      </c>
      <c r="C16" s="104" t="s">
        <v>16</v>
      </c>
      <c r="D16" s="104" t="s">
        <v>14</v>
      </c>
      <c r="E16" s="109" t="s">
        <v>15</v>
      </c>
    </row>
    <row r="17" spans="1:5" x14ac:dyDescent="0.3">
      <c r="A17" s="104" t="s">
        <v>17</v>
      </c>
      <c r="B17" s="104" t="s">
        <v>1187</v>
      </c>
      <c r="C17" s="104" t="s">
        <v>18</v>
      </c>
      <c r="D17" s="104" t="s">
        <v>14</v>
      </c>
      <c r="E17" s="109" t="s">
        <v>17</v>
      </c>
    </row>
    <row r="18" spans="1:5" x14ac:dyDescent="0.3">
      <c r="A18" s="104" t="s">
        <v>421</v>
      </c>
      <c r="B18" s="104" t="s">
        <v>1187</v>
      </c>
      <c r="C18" s="104" t="s">
        <v>721</v>
      </c>
      <c r="D18" s="104" t="s">
        <v>14</v>
      </c>
      <c r="E18" s="109" t="s">
        <v>421</v>
      </c>
    </row>
    <row r="19" spans="1:5" x14ac:dyDescent="0.3">
      <c r="A19" s="104" t="s">
        <v>422</v>
      </c>
      <c r="B19" s="104" t="s">
        <v>1187</v>
      </c>
      <c r="C19" s="104" t="s">
        <v>462</v>
      </c>
      <c r="D19" s="104" t="s">
        <v>14</v>
      </c>
      <c r="E19" s="109" t="s">
        <v>422</v>
      </c>
    </row>
    <row r="20" spans="1:5" x14ac:dyDescent="0.3">
      <c r="A20" s="104" t="s">
        <v>423</v>
      </c>
      <c r="B20" s="104" t="s">
        <v>1187</v>
      </c>
      <c r="C20" s="104" t="s">
        <v>463</v>
      </c>
      <c r="D20" s="104" t="s">
        <v>14</v>
      </c>
      <c r="E20" s="109" t="s">
        <v>423</v>
      </c>
    </row>
    <row r="21" spans="1:5" x14ac:dyDescent="0.3">
      <c r="A21" s="104" t="s">
        <v>19</v>
      </c>
      <c r="B21" s="104" t="s">
        <v>1188</v>
      </c>
      <c r="C21" s="104" t="s">
        <v>459</v>
      </c>
      <c r="D21" s="104" t="s">
        <v>20</v>
      </c>
      <c r="E21" s="109" t="s">
        <v>19</v>
      </c>
    </row>
    <row r="22" spans="1:5" x14ac:dyDescent="0.3">
      <c r="A22" s="104" t="s">
        <v>21</v>
      </c>
      <c r="B22" s="104" t="s">
        <v>1189</v>
      </c>
      <c r="C22" s="104" t="s">
        <v>460</v>
      </c>
      <c r="D22" s="104" t="s">
        <v>22</v>
      </c>
      <c r="E22" s="109" t="s">
        <v>21</v>
      </c>
    </row>
    <row r="23" spans="1:5" x14ac:dyDescent="0.3">
      <c r="A23" s="104" t="s">
        <v>23</v>
      </c>
      <c r="B23" s="104" t="s">
        <v>1190</v>
      </c>
      <c r="C23" s="104" t="s">
        <v>461</v>
      </c>
      <c r="D23" s="104" t="s">
        <v>24</v>
      </c>
      <c r="E23" s="109" t="s">
        <v>23</v>
      </c>
    </row>
  </sheetData>
  <phoneticPr fontId="19" type="noConversion"/>
  <hyperlinks>
    <hyperlink ref="E15" location="'Trade with the World'!A1" display="Trade with the World" xr:uid="{E5413073-B5C9-446C-9ED8-11CE80DD4D20}"/>
    <hyperlink ref="E16" location="'Trade by Partner'!A1" display="Trade by Partner" xr:uid="{D71A9497-EFA2-4C9F-A148-45E2310B7142}"/>
    <hyperlink ref="E17" location="'Trade by Program'!A1" display="Trade by Program" xr:uid="{A8204251-762A-45A1-92D3-973D6A4308C5}"/>
    <hyperlink ref="E18" location="'AD-CVD'!A1" display="AD-CVD" xr:uid="{D2BB6DED-8CA7-4AE2-9FFB-920DCA27D52B}"/>
    <hyperlink ref="E19" location="'Section 337'!A1" display="Section 337" xr:uid="{D9CCEDDE-05E0-4274-9BD8-009928A0C387}"/>
    <hyperlink ref="E20" location="WTO!A1" display="WTO" xr:uid="{47641922-42DF-4EC9-A3EB-0E480A08BD6F}"/>
    <hyperlink ref="E21" location="'Trade Balance'!A1" display="Trade Balance" xr:uid="{8D344A09-08F7-42A7-A275-56436C36C159}"/>
    <hyperlink ref="E22" location="'Trade by Sector'!A1" display="Trade by Sector" xr:uid="{7444A24F-AF8F-418C-AA8E-B320D555D6BC}"/>
    <hyperlink ref="E23" location="'Quarterly Trade'!A1" display="Quarterly Trade" xr:uid="{2933D480-8BBD-4AC3-B9C0-708B500DF83B}"/>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E4C6D-82FC-460D-B169-4CA34170B050}">
  <sheetPr>
    <tabColor rgb="FFDDEBF7"/>
  </sheetPr>
  <dimension ref="A1:O26"/>
  <sheetViews>
    <sheetView workbookViewId="0">
      <selection activeCell="C24" sqref="C24"/>
    </sheetView>
  </sheetViews>
  <sheetFormatPr defaultColWidth="8.69921875" defaultRowHeight="14.4" x14ac:dyDescent="0.3"/>
  <cols>
    <col min="1" max="1" width="13.19921875" style="3" customWidth="1"/>
    <col min="2" max="5" width="10.796875" style="3" bestFit="1" customWidth="1"/>
    <col min="6" max="7" width="8.69921875" style="3"/>
    <col min="8" max="12" width="9" style="3" customWidth="1"/>
    <col min="13" max="16384" width="8.69921875" style="3"/>
  </cols>
  <sheetData>
    <row r="1" spans="1:15" ht="23.4" x14ac:dyDescent="0.45">
      <c r="A1" s="1" t="s">
        <v>1202</v>
      </c>
    </row>
    <row r="2" spans="1:15" ht="20.399999999999999" thickBot="1" x14ac:dyDescent="0.45">
      <c r="A2" s="4" t="s">
        <v>466</v>
      </c>
    </row>
    <row r="3" spans="1:15" ht="21" thickTop="1" thickBot="1" x14ac:dyDescent="0.45">
      <c r="A3" s="4" t="s">
        <v>23</v>
      </c>
    </row>
    <row r="4" spans="1:15" ht="15" thickTop="1" x14ac:dyDescent="0.3">
      <c r="A4" s="109" t="s">
        <v>420</v>
      </c>
    </row>
    <row r="6" spans="1:15" ht="18" thickBot="1" x14ac:dyDescent="0.4">
      <c r="A6" s="5" t="s">
        <v>2321</v>
      </c>
    </row>
    <row r="7" spans="1:15" ht="15" thickTop="1" x14ac:dyDescent="0.3">
      <c r="A7" s="3" t="s">
        <v>373</v>
      </c>
    </row>
    <row r="8" spans="1:15" x14ac:dyDescent="0.3">
      <c r="A8" s="3" t="s">
        <v>398</v>
      </c>
      <c r="B8" s="98" t="s">
        <v>399</v>
      </c>
      <c r="C8" s="98" t="s">
        <v>400</v>
      </c>
      <c r="D8" s="98" t="s">
        <v>401</v>
      </c>
      <c r="E8" s="98" t="s">
        <v>402</v>
      </c>
    </row>
    <row r="9" spans="1:15" x14ac:dyDescent="0.3">
      <c r="A9" s="27" t="s">
        <v>403</v>
      </c>
      <c r="B9" s="154">
        <v>507.06365019200001</v>
      </c>
      <c r="C9" s="154">
        <v>496.96325370699998</v>
      </c>
      <c r="D9" s="154">
        <v>504.77868836699997</v>
      </c>
      <c r="E9" s="154">
        <v>511.67357325299997</v>
      </c>
    </row>
    <row r="10" spans="1:15" x14ac:dyDescent="0.3">
      <c r="A10" s="153" t="s">
        <v>2303</v>
      </c>
      <c r="B10" s="154">
        <v>506.99890703199998</v>
      </c>
      <c r="C10" s="154">
        <v>518.17615500299996</v>
      </c>
      <c r="D10" s="154">
        <v>520.37380341599999</v>
      </c>
      <c r="E10" s="154">
        <v>516.14189214999999</v>
      </c>
    </row>
    <row r="11" spans="1:15" x14ac:dyDescent="0.3">
      <c r="A11" s="27" t="s">
        <v>404</v>
      </c>
      <c r="B11" s="154">
        <v>746.03956069399999</v>
      </c>
      <c r="C11" s="154">
        <v>770.32469159699997</v>
      </c>
      <c r="D11" s="154">
        <v>781.75102718400001</v>
      </c>
      <c r="E11" s="154">
        <v>778.681096852</v>
      </c>
    </row>
    <row r="12" spans="1:15" x14ac:dyDescent="0.3">
      <c r="A12" s="153" t="s">
        <v>2304</v>
      </c>
      <c r="B12" s="154">
        <v>755.00879366300001</v>
      </c>
      <c r="C12" s="154">
        <v>811.93702093399997</v>
      </c>
      <c r="D12" s="154">
        <v>851.39679950000004</v>
      </c>
      <c r="E12" s="154">
        <v>848.06758122400004</v>
      </c>
      <c r="K12" s="8"/>
      <c r="L12" s="99"/>
    </row>
    <row r="13" spans="1:15" ht="14.4" customHeight="1" x14ac:dyDescent="0.3">
      <c r="A13" s="155" t="s">
        <v>1200</v>
      </c>
      <c r="N13" s="99"/>
      <c r="O13" s="99"/>
    </row>
    <row r="14" spans="1:15" ht="14.4" customHeight="1" x14ac:dyDescent="0.3"/>
    <row r="15" spans="1:15" ht="14.4" customHeight="1" x14ac:dyDescent="0.3"/>
    <row r="16" spans="1:15" ht="18" thickBot="1" x14ac:dyDescent="0.4">
      <c r="A16" s="5" t="s">
        <v>2322</v>
      </c>
    </row>
    <row r="17" spans="1:5" ht="15" thickTop="1" x14ac:dyDescent="0.3">
      <c r="A17" s="3" t="s">
        <v>373</v>
      </c>
    </row>
    <row r="18" spans="1:5" x14ac:dyDescent="0.3">
      <c r="A18" s="26" t="s">
        <v>398</v>
      </c>
      <c r="B18" s="98" t="s">
        <v>399</v>
      </c>
      <c r="C18" s="98" t="s">
        <v>400</v>
      </c>
      <c r="D18" s="98" t="s">
        <v>401</v>
      </c>
      <c r="E18" s="98" t="s">
        <v>402</v>
      </c>
    </row>
    <row r="19" spans="1:5" x14ac:dyDescent="0.3">
      <c r="A19" s="27" t="s">
        <v>403</v>
      </c>
      <c r="B19" s="29">
        <v>254.94</v>
      </c>
      <c r="C19" s="29">
        <v>259.71899999999999</v>
      </c>
      <c r="D19" s="29">
        <v>263.30599999999998</v>
      </c>
      <c r="E19" s="29">
        <v>267.11399999999998</v>
      </c>
    </row>
    <row r="20" spans="1:5" x14ac:dyDescent="0.3">
      <c r="A20" s="153" t="s">
        <v>2303</v>
      </c>
      <c r="B20" s="29">
        <v>279.69</v>
      </c>
      <c r="C20" s="29">
        <v>283.05</v>
      </c>
      <c r="D20" s="29">
        <v>292.41199999999998</v>
      </c>
      <c r="E20" s="29">
        <v>297.59500000000003</v>
      </c>
    </row>
    <row r="21" spans="1:5" x14ac:dyDescent="0.3">
      <c r="A21" s="27" t="s">
        <v>404</v>
      </c>
      <c r="B21" s="29">
        <v>186.35</v>
      </c>
      <c r="C21" s="29">
        <v>189.608</v>
      </c>
      <c r="D21" s="29">
        <v>189.52199999999999</v>
      </c>
      <c r="E21" s="29">
        <v>196.309</v>
      </c>
    </row>
    <row r="22" spans="1:5" x14ac:dyDescent="0.3">
      <c r="A22" s="153" t="s">
        <v>2304</v>
      </c>
      <c r="B22" s="29">
        <v>201.31299999999999</v>
      </c>
      <c r="C22" s="29">
        <v>205.358</v>
      </c>
      <c r="D22" s="29">
        <v>214.57300000000001</v>
      </c>
      <c r="E22" s="29">
        <v>219.63300000000001</v>
      </c>
    </row>
    <row r="23" spans="1:5" x14ac:dyDescent="0.3">
      <c r="A23" s="58" t="s">
        <v>2328</v>
      </c>
      <c r="B23" s="99"/>
      <c r="C23" s="99"/>
      <c r="D23" s="99"/>
      <c r="E23" s="99"/>
    </row>
    <row r="26" spans="1:5" x14ac:dyDescent="0.3">
      <c r="A26" s="109" t="s">
        <v>420</v>
      </c>
    </row>
  </sheetData>
  <hyperlinks>
    <hyperlink ref="A4" location="'Table of Contents'!A1" display="Return to Table of Contents" xr:uid="{E00E5D2E-2CD9-494E-8972-2CF7A159D6F9}"/>
    <hyperlink ref="A26" location="'Table of Contents'!A1" display="Return to Table of Contents" xr:uid="{9B2F05EF-8574-4F10-8988-25137334C528}"/>
  </hyperlinks>
  <pageMargins left="0.7" right="0.7" top="0.75" bottom="0.75" header="0.3" footer="0.3"/>
  <pageSetup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57732-24D1-4659-BB06-51AE191E973F}">
  <sheetPr>
    <tabColor rgb="FFFCE4D6"/>
  </sheetPr>
  <dimension ref="A1:P205"/>
  <sheetViews>
    <sheetView tabSelected="1" zoomScaleNormal="100" workbookViewId="0">
      <selection activeCell="A202" sqref="A202"/>
    </sheetView>
  </sheetViews>
  <sheetFormatPr defaultColWidth="8.69921875" defaultRowHeight="14.4" x14ac:dyDescent="0.3"/>
  <cols>
    <col min="1" max="1" width="116.3984375" style="3" customWidth="1"/>
    <col min="2" max="2" width="12.09765625" style="3" bestFit="1" customWidth="1"/>
    <col min="3" max="6" width="16.5" style="3" customWidth="1"/>
    <col min="7" max="8" width="9.8984375" style="3" bestFit="1" customWidth="1"/>
    <col min="9" max="9" width="10.796875" style="3" bestFit="1" customWidth="1"/>
    <col min="10" max="12" width="8.69921875" style="3"/>
    <col min="13" max="13" width="10.19921875" style="3" bestFit="1" customWidth="1"/>
    <col min="14" max="15" width="8.69921875" style="3"/>
    <col min="16" max="16" width="9.8984375" style="3" bestFit="1" customWidth="1"/>
    <col min="17" max="16384" width="8.69921875" style="3"/>
  </cols>
  <sheetData>
    <row r="1" spans="1:16" ht="23.4" x14ac:dyDescent="0.45">
      <c r="A1" s="1" t="s">
        <v>1203</v>
      </c>
    </row>
    <row r="2" spans="1:16" ht="20.399999999999999" thickBot="1" x14ac:dyDescent="0.45">
      <c r="A2" s="4" t="s">
        <v>419</v>
      </c>
      <c r="D2" s="10"/>
    </row>
    <row r="3" spans="1:16" ht="21" thickTop="1" thickBot="1" x14ac:dyDescent="0.45">
      <c r="A3" s="4" t="s">
        <v>12</v>
      </c>
      <c r="D3" s="10"/>
    </row>
    <row r="4" spans="1:16" customFormat="1" ht="16.2" thickTop="1" x14ac:dyDescent="0.3">
      <c r="A4" s="109" t="s">
        <v>420</v>
      </c>
    </row>
    <row r="6" spans="1:16" ht="18" thickBot="1" x14ac:dyDescent="0.4">
      <c r="A6" s="5" t="s">
        <v>1198</v>
      </c>
    </row>
    <row r="7" spans="1:16" ht="15" thickTop="1" x14ac:dyDescent="0.3">
      <c r="A7" s="7" t="s">
        <v>25</v>
      </c>
    </row>
    <row r="8" spans="1:16" ht="30" customHeight="1" x14ac:dyDescent="0.3">
      <c r="A8" s="37" t="s">
        <v>26</v>
      </c>
      <c r="B8" s="37" t="s">
        <v>27</v>
      </c>
      <c r="C8" s="38" t="s">
        <v>28</v>
      </c>
      <c r="D8" s="38" t="s">
        <v>29</v>
      </c>
      <c r="E8" s="38" t="s">
        <v>30</v>
      </c>
      <c r="F8" s="38" t="s">
        <v>31</v>
      </c>
      <c r="G8" s="39"/>
      <c r="H8" s="39"/>
      <c r="I8" s="40"/>
    </row>
    <row r="9" spans="1:16" ht="15.6" x14ac:dyDescent="0.3">
      <c r="A9" s="41" t="s">
        <v>32</v>
      </c>
      <c r="B9" s="42">
        <v>1</v>
      </c>
      <c r="C9" s="43">
        <v>334031.93034999998</v>
      </c>
      <c r="D9" s="43">
        <v>505523.17452499998</v>
      </c>
      <c r="E9" s="43">
        <v>839555.10487499996</v>
      </c>
      <c r="F9" s="44">
        <v>15.757117072163906</v>
      </c>
      <c r="G9" s="39"/>
      <c r="H9" s="39"/>
      <c r="I9" s="45"/>
      <c r="M9" s="136"/>
      <c r="N9" s="136"/>
      <c r="O9" s="136"/>
      <c r="P9" s="24"/>
    </row>
    <row r="10" spans="1:16" ht="15.6" x14ac:dyDescent="0.3">
      <c r="A10" s="41" t="s">
        <v>33</v>
      </c>
      <c r="B10" s="42">
        <v>2</v>
      </c>
      <c r="C10" s="43">
        <v>349908.153123</v>
      </c>
      <c r="D10" s="43">
        <v>411886.68336799997</v>
      </c>
      <c r="E10" s="43">
        <v>761794.83649099991</v>
      </c>
      <c r="F10" s="44">
        <v>14.297680228322665</v>
      </c>
      <c r="G10" s="39"/>
      <c r="H10" s="39"/>
      <c r="I10" s="39"/>
      <c r="M10" s="136"/>
      <c r="N10" s="136"/>
      <c r="O10" s="136"/>
      <c r="P10" s="24"/>
    </row>
    <row r="11" spans="1:16" ht="15.6" x14ac:dyDescent="0.3">
      <c r="A11" s="41" t="s">
        <v>34</v>
      </c>
      <c r="B11" s="42">
        <v>3</v>
      </c>
      <c r="C11" s="43">
        <v>143226.74936799999</v>
      </c>
      <c r="D11" s="43">
        <v>438741.99807799998</v>
      </c>
      <c r="E11" s="43">
        <v>581968.74744599999</v>
      </c>
      <c r="F11" s="44">
        <v>10.922629893617932</v>
      </c>
      <c r="G11" s="39"/>
      <c r="H11" s="39"/>
      <c r="I11" s="39"/>
      <c r="M11" s="136"/>
      <c r="N11" s="136"/>
      <c r="O11" s="136"/>
      <c r="P11" s="24"/>
    </row>
    <row r="12" spans="1:16" ht="15.6" x14ac:dyDescent="0.3">
      <c r="A12" s="41" t="s">
        <v>35</v>
      </c>
      <c r="B12" s="42">
        <v>4</v>
      </c>
      <c r="C12" s="43">
        <v>75724.045723000003</v>
      </c>
      <c r="D12" s="43">
        <v>160380.00193600002</v>
      </c>
      <c r="E12" s="43">
        <v>236104.047659</v>
      </c>
      <c r="F12" s="44">
        <v>4.4312983133233912</v>
      </c>
      <c r="G12" s="39"/>
      <c r="H12" s="39"/>
      <c r="I12" s="39"/>
      <c r="M12" s="136"/>
      <c r="N12" s="136"/>
      <c r="O12" s="136"/>
      <c r="P12" s="24"/>
    </row>
    <row r="13" spans="1:16" ht="15.6" x14ac:dyDescent="0.3">
      <c r="A13" s="41" t="s">
        <v>36</v>
      </c>
      <c r="B13" s="42">
        <v>5</v>
      </c>
      <c r="C13" s="43">
        <v>78978.400464999999</v>
      </c>
      <c r="D13" s="43">
        <v>148370.51779300001</v>
      </c>
      <c r="E13" s="43">
        <v>227348.91825799999</v>
      </c>
      <c r="F13" s="44">
        <v>4.266978427526209</v>
      </c>
      <c r="G13" s="39"/>
      <c r="H13" s="39"/>
      <c r="I13" s="39"/>
      <c r="M13" s="136"/>
      <c r="N13" s="136"/>
      <c r="O13" s="136"/>
      <c r="P13" s="24"/>
    </row>
    <row r="14" spans="1:16" ht="15.6" x14ac:dyDescent="0.3">
      <c r="A14" s="41" t="s">
        <v>37</v>
      </c>
      <c r="B14" s="42">
        <v>6</v>
      </c>
      <c r="C14" s="43">
        <v>65586.297175</v>
      </c>
      <c r="D14" s="43">
        <v>131553.15944300001</v>
      </c>
      <c r="E14" s="43">
        <v>197139.456618</v>
      </c>
      <c r="F14" s="44">
        <v>3.6999947703672209</v>
      </c>
      <c r="G14" s="39"/>
      <c r="H14" s="39"/>
      <c r="I14" s="39"/>
      <c r="M14" s="136"/>
      <c r="N14" s="136"/>
      <c r="O14" s="136"/>
      <c r="P14" s="24"/>
    </row>
    <row r="15" spans="1:16" x14ac:dyDescent="0.3">
      <c r="A15" s="41" t="s">
        <v>39</v>
      </c>
      <c r="B15" s="42">
        <v>7</v>
      </c>
      <c r="C15" s="43">
        <v>42537.368879000001</v>
      </c>
      <c r="D15" s="43">
        <v>116255.001638</v>
      </c>
      <c r="E15" s="43">
        <v>158792.370517</v>
      </c>
      <c r="F15" s="44">
        <v>2.9802808152483724</v>
      </c>
      <c r="M15" s="136"/>
      <c r="N15" s="136"/>
      <c r="O15" s="136"/>
      <c r="P15" s="24"/>
    </row>
    <row r="16" spans="1:16" x14ac:dyDescent="0.3">
      <c r="A16" s="41" t="s">
        <v>40</v>
      </c>
      <c r="B16" s="42">
        <v>8</v>
      </c>
      <c r="C16" s="43">
        <v>13044.118564</v>
      </c>
      <c r="D16" s="43">
        <v>136501.14690000002</v>
      </c>
      <c r="E16" s="43">
        <v>149545.265464</v>
      </c>
      <c r="F16" s="44">
        <v>2.8067273271537299</v>
      </c>
      <c r="M16" s="136"/>
      <c r="N16" s="136"/>
      <c r="O16" s="136"/>
      <c r="P16" s="24"/>
    </row>
    <row r="17" spans="1:16" x14ac:dyDescent="0.3">
      <c r="A17" s="41" t="s">
        <v>38</v>
      </c>
      <c r="B17" s="42">
        <v>9</v>
      </c>
      <c r="C17" s="43">
        <v>79532.064950999993</v>
      </c>
      <c r="D17" s="43">
        <v>68167.511079999997</v>
      </c>
      <c r="E17" s="43">
        <v>147699.576031</v>
      </c>
      <c r="F17" s="44">
        <v>2.772086665324907</v>
      </c>
      <c r="M17" s="136"/>
      <c r="N17" s="136"/>
      <c r="O17" s="136"/>
      <c r="P17" s="24"/>
    </row>
    <row r="18" spans="1:16" x14ac:dyDescent="0.3">
      <c r="A18" s="41" t="s">
        <v>41</v>
      </c>
      <c r="B18" s="42">
        <v>10</v>
      </c>
      <c r="C18" s="43">
        <v>41536.952116</v>
      </c>
      <c r="D18" s="43">
        <v>87338.082769999994</v>
      </c>
      <c r="E18" s="43">
        <v>128875.03488600001</v>
      </c>
      <c r="F18" s="44">
        <v>2.4187798997187415</v>
      </c>
      <c r="M18" s="136"/>
      <c r="N18" s="136"/>
      <c r="O18" s="136"/>
      <c r="P18" s="24"/>
    </row>
    <row r="19" spans="1:16" x14ac:dyDescent="0.3">
      <c r="A19" s="41" t="s">
        <v>42</v>
      </c>
      <c r="B19" s="42">
        <v>11</v>
      </c>
      <c r="C19" s="43">
        <v>88222.676449999999</v>
      </c>
      <c r="D19" s="43">
        <v>34055.215586999999</v>
      </c>
      <c r="E19" s="43">
        <v>122277.89203699998</v>
      </c>
      <c r="F19" s="44">
        <v>2.2949619971059527</v>
      </c>
      <c r="M19" s="136"/>
      <c r="N19" s="136"/>
      <c r="O19" s="136"/>
      <c r="P19" s="24"/>
    </row>
    <row r="20" spans="1:16" x14ac:dyDescent="0.3">
      <c r="A20" s="41" t="s">
        <v>45</v>
      </c>
      <c r="B20" s="42">
        <v>12</v>
      </c>
      <c r="C20" s="43">
        <v>16759.686644999998</v>
      </c>
      <c r="D20" s="43">
        <v>103281.107261</v>
      </c>
      <c r="E20" s="43">
        <v>120040.79390600001</v>
      </c>
      <c r="F20" s="44">
        <v>2.2529752151217801</v>
      </c>
      <c r="M20" s="136"/>
      <c r="N20" s="136"/>
      <c r="O20" s="136"/>
      <c r="P20" s="24"/>
    </row>
    <row r="21" spans="1:16" x14ac:dyDescent="0.3">
      <c r="A21" s="41" t="s">
        <v>43</v>
      </c>
      <c r="B21" s="42">
        <v>13</v>
      </c>
      <c r="C21" s="43">
        <v>32357.253614999998</v>
      </c>
      <c r="D21" s="43">
        <v>76344.273681999999</v>
      </c>
      <c r="E21" s="43">
        <v>108701.52729699998</v>
      </c>
      <c r="F21" s="44">
        <v>2.0401551745634001</v>
      </c>
      <c r="M21" s="136"/>
      <c r="N21" s="136"/>
      <c r="O21" s="136"/>
      <c r="P21" s="24"/>
    </row>
    <row r="22" spans="1:16" x14ac:dyDescent="0.3">
      <c r="A22" s="41" t="s">
        <v>44</v>
      </c>
      <c r="B22" s="42">
        <v>14</v>
      </c>
      <c r="C22" s="43">
        <v>43547.726144</v>
      </c>
      <c r="D22" s="43">
        <v>59783.329349</v>
      </c>
      <c r="E22" s="43">
        <v>103331.05549300001</v>
      </c>
      <c r="F22" s="44">
        <v>1.939359940924767</v>
      </c>
      <c r="M22" s="136"/>
      <c r="N22" s="136"/>
      <c r="O22" s="136"/>
      <c r="P22" s="24"/>
    </row>
    <row r="23" spans="1:16" x14ac:dyDescent="0.3">
      <c r="A23" s="41" t="s">
        <v>46</v>
      </c>
      <c r="B23" s="42">
        <v>15</v>
      </c>
      <c r="C23" s="43">
        <v>49136.108131999994</v>
      </c>
      <c r="D23" s="43">
        <v>42348.411089000001</v>
      </c>
      <c r="E23" s="43">
        <v>91484.519220999995</v>
      </c>
      <c r="F23" s="44">
        <v>1.7170192537517281</v>
      </c>
      <c r="M23" s="136"/>
      <c r="N23" s="136"/>
      <c r="O23" s="136"/>
      <c r="P23" s="24"/>
    </row>
    <row r="24" spans="1:16" x14ac:dyDescent="0.3">
      <c r="A24" s="41" t="s">
        <v>47</v>
      </c>
      <c r="B24" s="41" t="s">
        <v>10</v>
      </c>
      <c r="C24" s="43">
        <v>1454129.5316999999</v>
      </c>
      <c r="D24" s="43">
        <v>2520529.6144989999</v>
      </c>
      <c r="E24" s="43">
        <v>3974659.1461990001</v>
      </c>
      <c r="F24" s="44">
        <v>74.598044994234698</v>
      </c>
      <c r="M24" s="136"/>
      <c r="N24" s="136"/>
      <c r="O24" s="136"/>
      <c r="P24" s="24"/>
    </row>
    <row r="25" spans="1:16" x14ac:dyDescent="0.3">
      <c r="A25" s="41" t="s">
        <v>48</v>
      </c>
      <c r="B25" s="41" t="s">
        <v>10</v>
      </c>
      <c r="C25" s="43">
        <v>607561.22590100043</v>
      </c>
      <c r="D25" s="43">
        <v>745880.58082200133</v>
      </c>
      <c r="E25" s="43">
        <v>1353441.8067229972</v>
      </c>
      <c r="F25" s="44">
        <v>25.401955005765288</v>
      </c>
      <c r="M25" s="136"/>
      <c r="N25" s="136"/>
      <c r="O25" s="136"/>
      <c r="P25" s="24"/>
    </row>
    <row r="26" spans="1:16" x14ac:dyDescent="0.3">
      <c r="A26" s="46" t="s">
        <v>49</v>
      </c>
      <c r="B26" s="46" t="s">
        <v>10</v>
      </c>
      <c r="C26" s="47">
        <v>2061690.7576010004</v>
      </c>
      <c r="D26" s="47">
        <v>3266410.1953210011</v>
      </c>
      <c r="E26" s="47">
        <v>5328100.9529219978</v>
      </c>
      <c r="F26" s="48">
        <v>100</v>
      </c>
      <c r="M26" s="136"/>
      <c r="N26" s="136"/>
      <c r="O26" s="136"/>
      <c r="P26" s="24"/>
    </row>
    <row r="27" spans="1:16" x14ac:dyDescent="0.3">
      <c r="A27" s="7" t="s">
        <v>1200</v>
      </c>
    </row>
    <row r="28" spans="1:16" x14ac:dyDescent="0.3">
      <c r="A28" s="7"/>
    </row>
    <row r="29" spans="1:16" x14ac:dyDescent="0.3">
      <c r="B29" s="33"/>
    </row>
    <row r="31" spans="1:16" ht="18" thickBot="1" x14ac:dyDescent="0.4">
      <c r="A31" s="5" t="s">
        <v>1199</v>
      </c>
    </row>
    <row r="32" spans="1:16" ht="15" thickTop="1" x14ac:dyDescent="0.3">
      <c r="A32" s="3" t="s">
        <v>25</v>
      </c>
    </row>
    <row r="33" spans="1:9" ht="28.8" x14ac:dyDescent="0.3">
      <c r="A33" s="37" t="s">
        <v>26</v>
      </c>
      <c r="B33" s="37" t="s">
        <v>27</v>
      </c>
      <c r="C33" s="38" t="s">
        <v>28</v>
      </c>
      <c r="D33" s="38" t="s">
        <v>51</v>
      </c>
    </row>
    <row r="34" spans="1:9" x14ac:dyDescent="0.3">
      <c r="A34" s="49" t="s">
        <v>33</v>
      </c>
      <c r="B34" s="50">
        <v>1</v>
      </c>
      <c r="C34" s="51">
        <v>349908.153123</v>
      </c>
      <c r="D34" s="52">
        <v>16.971902882765789</v>
      </c>
      <c r="G34" s="136"/>
      <c r="H34" s="24"/>
    </row>
    <row r="35" spans="1:9" ht="15.6" x14ac:dyDescent="0.3">
      <c r="A35" s="49" t="s">
        <v>32</v>
      </c>
      <c r="B35" s="50">
        <v>2</v>
      </c>
      <c r="C35" s="51">
        <v>334031.93034999998</v>
      </c>
      <c r="D35" s="52">
        <v>16.201844487030741</v>
      </c>
      <c r="G35" s="136"/>
      <c r="H35" s="24"/>
      <c r="I35" s="39"/>
    </row>
    <row r="36" spans="1:9" x14ac:dyDescent="0.3">
      <c r="A36" s="49" t="s">
        <v>34</v>
      </c>
      <c r="B36" s="50">
        <v>3</v>
      </c>
      <c r="C36" s="51">
        <v>143226.74936799999</v>
      </c>
      <c r="D36" s="52">
        <v>6.9470529874548088</v>
      </c>
      <c r="G36" s="136"/>
      <c r="H36" s="24"/>
    </row>
    <row r="37" spans="1:9" x14ac:dyDescent="0.3">
      <c r="A37" s="49" t="s">
        <v>42</v>
      </c>
      <c r="B37" s="50">
        <v>4</v>
      </c>
      <c r="C37" s="51">
        <v>88222.676449999999</v>
      </c>
      <c r="D37" s="52">
        <v>4.2791420645769689</v>
      </c>
      <c r="G37" s="136"/>
      <c r="H37" s="24"/>
    </row>
    <row r="38" spans="1:9" x14ac:dyDescent="0.3">
      <c r="A38" s="49" t="s">
        <v>38</v>
      </c>
      <c r="B38" s="50">
        <v>5</v>
      </c>
      <c r="C38" s="51">
        <v>79532.064950999993</v>
      </c>
      <c r="D38" s="52">
        <v>3.8576136919556325</v>
      </c>
      <c r="G38" s="136"/>
      <c r="H38" s="24"/>
    </row>
    <row r="39" spans="1:9" x14ac:dyDescent="0.3">
      <c r="A39" s="49" t="s">
        <v>36</v>
      </c>
      <c r="B39" s="50">
        <v>6</v>
      </c>
      <c r="C39" s="51">
        <v>78978.400464999999</v>
      </c>
      <c r="D39" s="52">
        <v>3.8307588164628474</v>
      </c>
      <c r="G39" s="136"/>
      <c r="H39" s="24"/>
    </row>
    <row r="40" spans="1:9" x14ac:dyDescent="0.3">
      <c r="A40" s="49" t="s">
        <v>35</v>
      </c>
      <c r="B40" s="50">
        <v>7</v>
      </c>
      <c r="C40" s="51">
        <v>75724.045723000003</v>
      </c>
      <c r="D40" s="52">
        <v>3.6729099863217654</v>
      </c>
      <c r="G40" s="136"/>
      <c r="H40" s="24"/>
    </row>
    <row r="41" spans="1:9" x14ac:dyDescent="0.3">
      <c r="A41" s="49" t="s">
        <v>37</v>
      </c>
      <c r="B41" s="50">
        <v>8</v>
      </c>
      <c r="C41" s="51">
        <v>65586.297175</v>
      </c>
      <c r="D41" s="52">
        <v>3.1811898527069471</v>
      </c>
      <c r="G41" s="136"/>
      <c r="H41" s="24"/>
    </row>
    <row r="42" spans="1:9" x14ac:dyDescent="0.3">
      <c r="A42" s="49" t="s">
        <v>46</v>
      </c>
      <c r="B42" s="50">
        <v>9</v>
      </c>
      <c r="C42" s="51">
        <v>49136.108131999994</v>
      </c>
      <c r="D42" s="52">
        <v>2.3832918661950622</v>
      </c>
      <c r="G42" s="136"/>
      <c r="H42" s="24"/>
    </row>
    <row r="43" spans="1:9" x14ac:dyDescent="0.3">
      <c r="A43" s="49" t="s">
        <v>52</v>
      </c>
      <c r="B43" s="50">
        <v>10</v>
      </c>
      <c r="C43" s="51">
        <v>45039.393228000001</v>
      </c>
      <c r="D43" s="52">
        <v>2.184585300290534</v>
      </c>
      <c r="G43" s="136"/>
      <c r="H43" s="24"/>
    </row>
    <row r="44" spans="1:9" x14ac:dyDescent="0.3">
      <c r="A44" s="49" t="s">
        <v>44</v>
      </c>
      <c r="B44" s="50">
        <v>11</v>
      </c>
      <c r="C44" s="51">
        <v>43547.726144</v>
      </c>
      <c r="D44" s="52">
        <v>2.112233659846857</v>
      </c>
      <c r="G44" s="136"/>
      <c r="H44" s="24"/>
    </row>
    <row r="45" spans="1:9" x14ac:dyDescent="0.3">
      <c r="A45" s="49" t="s">
        <v>39</v>
      </c>
      <c r="B45" s="50">
        <v>12</v>
      </c>
      <c r="C45" s="51">
        <v>42537.368879000001</v>
      </c>
      <c r="D45" s="52">
        <v>2.0632274128490939</v>
      </c>
      <c r="G45" s="136"/>
      <c r="H45" s="24"/>
    </row>
    <row r="46" spans="1:9" x14ac:dyDescent="0.3">
      <c r="A46" s="49" t="s">
        <v>41</v>
      </c>
      <c r="B46" s="50">
        <v>13</v>
      </c>
      <c r="C46" s="51">
        <v>41536.952116</v>
      </c>
      <c r="D46" s="52">
        <v>2.0147033187621566</v>
      </c>
      <c r="G46" s="136"/>
      <c r="H46" s="24"/>
    </row>
    <row r="47" spans="1:9" x14ac:dyDescent="0.3">
      <c r="A47" s="49" t="s">
        <v>54</v>
      </c>
      <c r="B47" s="50">
        <v>14</v>
      </c>
      <c r="C47" s="51">
        <v>34583.280922999998</v>
      </c>
      <c r="D47" s="52">
        <v>1.6774232893802841</v>
      </c>
      <c r="G47" s="136"/>
      <c r="H47" s="24"/>
    </row>
    <row r="48" spans="1:9" x14ac:dyDescent="0.3">
      <c r="A48" s="49" t="s">
        <v>53</v>
      </c>
      <c r="B48" s="50">
        <v>15</v>
      </c>
      <c r="C48" s="51">
        <v>34200.503741</v>
      </c>
      <c r="D48" s="52">
        <v>1.6588571110827492</v>
      </c>
      <c r="G48" s="136"/>
      <c r="H48" s="24"/>
    </row>
    <row r="49" spans="1:8" x14ac:dyDescent="0.3">
      <c r="A49" s="49" t="s">
        <v>47</v>
      </c>
      <c r="B49" s="49" t="s">
        <v>10</v>
      </c>
      <c r="C49" s="51">
        <v>1505791.6507680002</v>
      </c>
      <c r="D49" s="52">
        <v>73.036736727682253</v>
      </c>
      <c r="G49" s="136"/>
      <c r="H49" s="24"/>
    </row>
    <row r="50" spans="1:8" x14ac:dyDescent="0.3">
      <c r="A50" s="49" t="s">
        <v>48</v>
      </c>
      <c r="B50" s="49" t="s">
        <v>10</v>
      </c>
      <c r="C50" s="51">
        <v>555899.10683300009</v>
      </c>
      <c r="D50" s="52">
        <v>26.96326327231775</v>
      </c>
      <c r="G50" s="136"/>
      <c r="H50" s="24"/>
    </row>
    <row r="51" spans="1:8" x14ac:dyDescent="0.3">
      <c r="A51" s="53" t="s">
        <v>49</v>
      </c>
      <c r="B51" s="53" t="s">
        <v>10</v>
      </c>
      <c r="C51" s="54">
        <v>2061690.7576010004</v>
      </c>
      <c r="D51" s="55">
        <v>100</v>
      </c>
      <c r="G51" s="136"/>
      <c r="H51" s="24"/>
    </row>
    <row r="52" spans="1:8" x14ac:dyDescent="0.3">
      <c r="A52" s="7" t="s">
        <v>1200</v>
      </c>
    </row>
    <row r="55" spans="1:8" ht="18" thickBot="1" x14ac:dyDescent="0.4">
      <c r="A55" s="5" t="s">
        <v>1201</v>
      </c>
    </row>
    <row r="56" spans="1:8" ht="15" thickTop="1" x14ac:dyDescent="0.3">
      <c r="A56" s="3" t="s">
        <v>25</v>
      </c>
    </row>
    <row r="57" spans="1:8" ht="28.8" x14ac:dyDescent="0.3">
      <c r="A57" s="53" t="s">
        <v>26</v>
      </c>
      <c r="B57" s="56" t="s">
        <v>27</v>
      </c>
      <c r="C57" s="54" t="s">
        <v>55</v>
      </c>
      <c r="D57" s="55" t="s">
        <v>56</v>
      </c>
    </row>
    <row r="58" spans="1:8" x14ac:dyDescent="0.3">
      <c r="A58" s="49" t="s">
        <v>32</v>
      </c>
      <c r="B58" s="50">
        <v>1</v>
      </c>
      <c r="C58" s="51">
        <v>505523.17452499998</v>
      </c>
      <c r="D58" s="52">
        <f>ID.3[[#This Row],[Total imports (million $)]]/$C$75*100</f>
        <v>15.476414298765699</v>
      </c>
    </row>
    <row r="59" spans="1:8" x14ac:dyDescent="0.3">
      <c r="A59" s="49" t="s">
        <v>34</v>
      </c>
      <c r="B59" s="50">
        <v>2</v>
      </c>
      <c r="C59" s="51">
        <v>438741.99807799998</v>
      </c>
      <c r="D59" s="52">
        <f>ID.3[[#This Row],[Total imports (million $)]]/$C$75*100</f>
        <v>13.431932055149714</v>
      </c>
    </row>
    <row r="60" spans="1:8" x14ac:dyDescent="0.3">
      <c r="A60" s="49" t="s">
        <v>33</v>
      </c>
      <c r="B60" s="50">
        <v>3</v>
      </c>
      <c r="C60" s="51">
        <v>411886.68336799997</v>
      </c>
      <c r="D60" s="52">
        <f>ID.3[[#This Row],[Total imports (million $)]]/$C$75*100</f>
        <v>12.60976603483576</v>
      </c>
    </row>
    <row r="61" spans="1:8" x14ac:dyDescent="0.3">
      <c r="A61" s="49" t="s">
        <v>35</v>
      </c>
      <c r="B61" s="50">
        <v>4</v>
      </c>
      <c r="C61" s="51">
        <v>160380.00193600002</v>
      </c>
      <c r="D61" s="52">
        <f>ID.3[[#This Row],[Total imports (million $)]]/$C$75*100</f>
        <v>4.9099773863594294</v>
      </c>
    </row>
    <row r="62" spans="1:8" x14ac:dyDescent="0.3">
      <c r="A62" s="49" t="s">
        <v>36</v>
      </c>
      <c r="B62" s="50">
        <v>5</v>
      </c>
      <c r="C62" s="51">
        <v>148370.51779300001</v>
      </c>
      <c r="D62" s="52">
        <f>ID.3[[#This Row],[Total imports (million $)]]/$C$75*100</f>
        <v>4.5423112506057777</v>
      </c>
    </row>
    <row r="63" spans="1:8" x14ac:dyDescent="0.3">
      <c r="A63" s="49" t="s">
        <v>40</v>
      </c>
      <c r="B63" s="50">
        <v>6</v>
      </c>
      <c r="C63" s="51">
        <v>136501.14690000002</v>
      </c>
      <c r="D63" s="52">
        <f>ID.3[[#This Row],[Total imports (million $)]]/$C$75*100</f>
        <v>4.1789346327516466</v>
      </c>
    </row>
    <row r="64" spans="1:8" x14ac:dyDescent="0.3">
      <c r="A64" s="49" t="s">
        <v>37</v>
      </c>
      <c r="B64" s="50">
        <v>7</v>
      </c>
      <c r="C64" s="51">
        <v>131553.15944300001</v>
      </c>
      <c r="D64" s="52">
        <f>ID.3[[#This Row],[Total imports (million $)]]/$C$75*100</f>
        <v>4.0274537359528368</v>
      </c>
    </row>
    <row r="65" spans="1:4" x14ac:dyDescent="0.3">
      <c r="A65" s="49" t="s">
        <v>39</v>
      </c>
      <c r="B65" s="50">
        <v>8</v>
      </c>
      <c r="C65" s="51">
        <v>116255.001638</v>
      </c>
      <c r="D65" s="52">
        <f>ID.3[[#This Row],[Total imports (million $)]]/$C$75*100</f>
        <v>3.5591060119923252</v>
      </c>
    </row>
    <row r="66" spans="1:4" x14ac:dyDescent="0.3">
      <c r="A66" s="49" t="s">
        <v>45</v>
      </c>
      <c r="B66" s="50">
        <v>9</v>
      </c>
      <c r="C66" s="51">
        <v>103281.107261</v>
      </c>
      <c r="D66" s="52">
        <f>ID.3[[#This Row],[Total imports (million $)]]/$C$75*100</f>
        <v>3.1619147959109957</v>
      </c>
    </row>
    <row r="67" spans="1:4" x14ac:dyDescent="0.3">
      <c r="A67" s="49" t="s">
        <v>41</v>
      </c>
      <c r="B67" s="50">
        <v>10</v>
      </c>
      <c r="C67" s="51">
        <v>87338.082769999994</v>
      </c>
      <c r="D67" s="52">
        <f>ID.3[[#This Row],[Total imports (million $)]]/$C$75*100</f>
        <v>2.6738247050265831</v>
      </c>
    </row>
    <row r="68" spans="1:4" x14ac:dyDescent="0.3">
      <c r="A68" s="49" t="s">
        <v>43</v>
      </c>
      <c r="B68" s="50">
        <v>11</v>
      </c>
      <c r="C68" s="51">
        <v>76344.273681999999</v>
      </c>
      <c r="D68" s="52">
        <f>ID.3[[#This Row],[Total imports (million $)]]/$C$75*100</f>
        <v>2.3372531040761522</v>
      </c>
    </row>
    <row r="69" spans="1:4" x14ac:dyDescent="0.3">
      <c r="A69" s="49" t="s">
        <v>38</v>
      </c>
      <c r="B69" s="50">
        <v>12</v>
      </c>
      <c r="C69" s="51">
        <v>68167.511079999997</v>
      </c>
      <c r="D69" s="52">
        <f>ID.3[[#This Row],[Total imports (million $)]]/$C$75*100</f>
        <v>2.0869243911143545</v>
      </c>
    </row>
    <row r="70" spans="1:4" x14ac:dyDescent="0.3">
      <c r="A70" s="49" t="s">
        <v>57</v>
      </c>
      <c r="B70" s="50">
        <v>13</v>
      </c>
      <c r="C70" s="51">
        <v>63349.646604000001</v>
      </c>
      <c r="D70" s="52">
        <f>ID.3[[#This Row],[Total imports (million $)]]/$C$75*100</f>
        <v>1.9394271636411671</v>
      </c>
    </row>
    <row r="71" spans="1:4" x14ac:dyDescent="0.3">
      <c r="A71" s="49" t="s">
        <v>58</v>
      </c>
      <c r="B71" s="50">
        <v>14</v>
      </c>
      <c r="C71" s="51">
        <v>63325.522091000006</v>
      </c>
      <c r="D71" s="52">
        <f>ID.3[[#This Row],[Total imports (million $)]]/$C$75*100</f>
        <v>1.9386886001553396</v>
      </c>
    </row>
    <row r="72" spans="1:4" x14ac:dyDescent="0.3">
      <c r="A72" s="49" t="s">
        <v>44</v>
      </c>
      <c r="B72" s="50">
        <v>15</v>
      </c>
      <c r="C72" s="51">
        <v>59783.329349</v>
      </c>
      <c r="D72" s="52">
        <f>ID.3[[#This Row],[Total imports (million $)]]/$C$75*100</f>
        <v>1.8302456144251928</v>
      </c>
    </row>
    <row r="73" spans="1:4" x14ac:dyDescent="0.3">
      <c r="A73" s="49" t="s">
        <v>47</v>
      </c>
      <c r="B73" s="49" t="s">
        <v>10</v>
      </c>
      <c r="C73" s="51">
        <f>SUM(C58:C72)</f>
        <v>2570801.1565180006</v>
      </c>
      <c r="D73" s="52">
        <f>ID.3[[#This Row],[Total imports (million $)]]/$C$75*100</f>
        <v>78.704173780763</v>
      </c>
    </row>
    <row r="74" spans="1:4" x14ac:dyDescent="0.3">
      <c r="A74" s="49" t="s">
        <v>48</v>
      </c>
      <c r="B74" s="49" t="s">
        <v>10</v>
      </c>
      <c r="C74" s="51">
        <f>C75-C73</f>
        <v>695609.03880300047</v>
      </c>
      <c r="D74" s="52">
        <f>ID.3[[#This Row],[Total imports (million $)]]/$C$75*100</f>
        <v>21.295826219237007</v>
      </c>
    </row>
    <row r="75" spans="1:4" x14ac:dyDescent="0.3">
      <c r="A75" s="57" t="s">
        <v>49</v>
      </c>
      <c r="B75" s="57" t="s">
        <v>10</v>
      </c>
      <c r="C75" s="51">
        <v>3266410.1953210011</v>
      </c>
      <c r="D75" s="52">
        <f>ID.3[[#This Row],[Total imports (million $)]]/$C$75*100</f>
        <v>100</v>
      </c>
    </row>
    <row r="76" spans="1:4" x14ac:dyDescent="0.3">
      <c r="A76" s="7" t="s">
        <v>1200</v>
      </c>
      <c r="B76" s="57"/>
      <c r="C76" s="57"/>
      <c r="D76" s="57"/>
    </row>
    <row r="79" spans="1:4" ht="18" thickBot="1" x14ac:dyDescent="0.35">
      <c r="A79" s="15" t="s">
        <v>1210</v>
      </c>
    </row>
    <row r="80" spans="1:4" ht="15" thickTop="1" x14ac:dyDescent="0.3">
      <c r="A80" s="105" t="s">
        <v>59</v>
      </c>
    </row>
    <row r="81" spans="1:8" x14ac:dyDescent="0.3">
      <c r="A81" s="59" t="s">
        <v>60</v>
      </c>
      <c r="B81" s="59" t="s">
        <v>61</v>
      </c>
      <c r="C81" s="137" t="s">
        <v>62</v>
      </c>
      <c r="D81" s="137" t="s">
        <v>63</v>
      </c>
      <c r="E81" s="137" t="s">
        <v>1208</v>
      </c>
      <c r="F81" s="60" t="s">
        <v>1209</v>
      </c>
    </row>
    <row r="82" spans="1:8" ht="14.4" customHeight="1" x14ac:dyDescent="0.3">
      <c r="A82" s="49" t="s">
        <v>66</v>
      </c>
      <c r="B82" s="61" t="s">
        <v>67</v>
      </c>
      <c r="C82" s="62">
        <v>94272.534662999999</v>
      </c>
      <c r="D82" s="62">
        <v>113789.888316</v>
      </c>
      <c r="E82" s="62">
        <v>124062.575608</v>
      </c>
      <c r="F82" s="63">
        <v>9.0277681470890059</v>
      </c>
    </row>
    <row r="83" spans="1:8" ht="14.4" customHeight="1" x14ac:dyDescent="0.3">
      <c r="A83" s="49" t="s">
        <v>64</v>
      </c>
      <c r="B83" s="61" t="s">
        <v>65</v>
      </c>
      <c r="C83" s="62">
        <v>118900.036139</v>
      </c>
      <c r="D83" s="62">
        <v>119753.27905700001</v>
      </c>
      <c r="E83" s="62">
        <v>118923.295283</v>
      </c>
      <c r="F83" s="63">
        <v>-0.69307811905923089</v>
      </c>
      <c r="H83" s="64"/>
    </row>
    <row r="84" spans="1:8" ht="14.4" customHeight="1" x14ac:dyDescent="0.3">
      <c r="A84" s="49" t="s">
        <v>68</v>
      </c>
      <c r="B84" s="61">
        <v>2710.19</v>
      </c>
      <c r="C84" s="62">
        <v>81449.206925000006</v>
      </c>
      <c r="D84" s="62">
        <v>66748.494697999995</v>
      </c>
      <c r="E84" s="62">
        <v>68955.946750000003</v>
      </c>
      <c r="F84" s="63">
        <v>3.3071188526235784</v>
      </c>
      <c r="H84" s="64"/>
    </row>
    <row r="85" spans="1:8" ht="14.4" customHeight="1" x14ac:dyDescent="0.3">
      <c r="A85" s="49" t="s">
        <v>70</v>
      </c>
      <c r="B85" s="61">
        <v>2710.12</v>
      </c>
      <c r="C85" s="62">
        <v>58019.463468000002</v>
      </c>
      <c r="D85" s="62">
        <v>48077.521205999998</v>
      </c>
      <c r="E85" s="62">
        <v>47141.990243</v>
      </c>
      <c r="F85" s="63">
        <v>-1.9458801941794883</v>
      </c>
      <c r="H85" s="64"/>
    </row>
    <row r="86" spans="1:8" x14ac:dyDescent="0.3">
      <c r="A86" s="49" t="s">
        <v>78</v>
      </c>
      <c r="B86" s="61">
        <v>8542.31</v>
      </c>
      <c r="C86" s="62">
        <v>29725.313769</v>
      </c>
      <c r="D86" s="62">
        <v>25056.162776000001</v>
      </c>
      <c r="E86" s="62">
        <v>32241.600275000001</v>
      </c>
      <c r="F86" s="63">
        <v>28.677326066394166</v>
      </c>
      <c r="H86" s="64"/>
    </row>
    <row r="87" spans="1:8" ht="14.4" customHeight="1" x14ac:dyDescent="0.3">
      <c r="A87" s="49" t="s">
        <v>1204</v>
      </c>
      <c r="B87" s="61">
        <v>7108.12</v>
      </c>
      <c r="C87" s="62">
        <v>36788.204430999998</v>
      </c>
      <c r="D87" s="62">
        <v>25407.410214</v>
      </c>
      <c r="E87" s="62">
        <v>29015.004287</v>
      </c>
      <c r="F87" s="63">
        <v>14.198983850042863</v>
      </c>
      <c r="H87" s="64"/>
    </row>
    <row r="88" spans="1:8" x14ac:dyDescent="0.3">
      <c r="A88" s="49" t="s">
        <v>72</v>
      </c>
      <c r="B88" s="61">
        <v>2711.11</v>
      </c>
      <c r="C88" s="62">
        <v>47241.494989999999</v>
      </c>
      <c r="D88" s="62">
        <v>33270.826066000001</v>
      </c>
      <c r="E88" s="62">
        <v>28714.205076999999</v>
      </c>
      <c r="F88" s="63">
        <v>-13.695545099965184</v>
      </c>
      <c r="H88" s="64"/>
    </row>
    <row r="89" spans="1:8" ht="14.4" customHeight="1" x14ac:dyDescent="0.3">
      <c r="A89" s="49" t="s">
        <v>1205</v>
      </c>
      <c r="B89" s="61" t="s">
        <v>74</v>
      </c>
      <c r="C89" s="62">
        <v>30458.312987000001</v>
      </c>
      <c r="D89" s="62">
        <v>30052.359640999999</v>
      </c>
      <c r="E89" s="62">
        <v>27765.755902000001</v>
      </c>
      <c r="F89" s="63">
        <v>-7.6087327794401141</v>
      </c>
      <c r="H89" s="64"/>
    </row>
    <row r="90" spans="1:8" ht="14.4" customHeight="1" x14ac:dyDescent="0.3">
      <c r="A90" s="49" t="s">
        <v>86</v>
      </c>
      <c r="B90" s="61">
        <v>3002.15</v>
      </c>
      <c r="C90" s="62">
        <v>17144.471711999999</v>
      </c>
      <c r="D90" s="62">
        <v>18907.549115000002</v>
      </c>
      <c r="E90" s="62">
        <v>25443.490679999999</v>
      </c>
      <c r="F90" s="63">
        <v>34.567894153001632</v>
      </c>
      <c r="H90" s="64"/>
    </row>
    <row r="91" spans="1:8" ht="14.4" customHeight="1" x14ac:dyDescent="0.3">
      <c r="A91" s="49" t="s">
        <v>80</v>
      </c>
      <c r="B91" s="61">
        <v>8703.23</v>
      </c>
      <c r="C91" s="62">
        <v>20453.139478000001</v>
      </c>
      <c r="D91" s="62">
        <v>23065.473115000001</v>
      </c>
      <c r="E91" s="62">
        <v>24519.288944</v>
      </c>
      <c r="F91" s="63">
        <v>6.3029959184082367</v>
      </c>
      <c r="H91" s="64"/>
    </row>
    <row r="92" spans="1:8" ht="14.4" customHeight="1" x14ac:dyDescent="0.3">
      <c r="A92" s="49" t="s">
        <v>75</v>
      </c>
      <c r="B92" s="61" t="s">
        <v>76</v>
      </c>
      <c r="C92" s="62">
        <v>34355.873817</v>
      </c>
      <c r="D92" s="62">
        <v>27739.746972000001</v>
      </c>
      <c r="E92" s="62">
        <v>24471.404338</v>
      </c>
      <c r="F92" s="63">
        <v>-11.782164550019171</v>
      </c>
      <c r="H92" s="64"/>
    </row>
    <row r="93" spans="1:8" x14ac:dyDescent="0.3">
      <c r="A93" s="49" t="s">
        <v>1206</v>
      </c>
      <c r="B93" s="61" t="s">
        <v>102</v>
      </c>
      <c r="C93" s="62">
        <v>16736.499535999999</v>
      </c>
      <c r="D93" s="62">
        <v>13592.118399999999</v>
      </c>
      <c r="E93" s="62">
        <v>23425.849211000001</v>
      </c>
      <c r="F93" s="63">
        <v>72.348772440063513</v>
      </c>
      <c r="H93" s="64"/>
    </row>
    <row r="94" spans="1:8" ht="14.4" customHeight="1" x14ac:dyDescent="0.3">
      <c r="A94" s="49" t="s">
        <v>84</v>
      </c>
      <c r="B94" s="61">
        <v>2711.12</v>
      </c>
      <c r="C94" s="62">
        <v>25586.183903000001</v>
      </c>
      <c r="D94" s="62">
        <v>21036.461102000001</v>
      </c>
      <c r="E94" s="62">
        <v>23367.354351999998</v>
      </c>
      <c r="F94" s="63">
        <v>11.080253654348697</v>
      </c>
      <c r="H94" s="64"/>
    </row>
    <row r="95" spans="1:8" ht="14.4" customHeight="1" x14ac:dyDescent="0.3">
      <c r="A95" s="49" t="s">
        <v>82</v>
      </c>
      <c r="B95" s="61">
        <v>8517.6200000000008</v>
      </c>
      <c r="C95" s="62">
        <v>18006.770475000001</v>
      </c>
      <c r="D95" s="62">
        <v>21571.653273</v>
      </c>
      <c r="E95" s="62">
        <v>22554.978105999999</v>
      </c>
      <c r="F95" s="63">
        <v>4.5584120074411265</v>
      </c>
      <c r="H95" s="64"/>
    </row>
    <row r="96" spans="1:8" ht="14.4" customHeight="1" x14ac:dyDescent="0.3">
      <c r="A96" s="49" t="s">
        <v>1207</v>
      </c>
      <c r="B96" s="61" t="s">
        <v>88</v>
      </c>
      <c r="C96" s="62">
        <v>16078.196166</v>
      </c>
      <c r="D96" s="62">
        <v>17699.393375</v>
      </c>
      <c r="E96" s="62">
        <v>18001.383019000001</v>
      </c>
      <c r="F96" s="63">
        <v>1.7062146572014996</v>
      </c>
      <c r="H96" s="64"/>
    </row>
    <row r="97" spans="1:15" x14ac:dyDescent="0.3">
      <c r="A97" s="57" t="s">
        <v>91</v>
      </c>
      <c r="B97" s="57" t="s">
        <v>10</v>
      </c>
      <c r="C97" s="62">
        <v>645215.70245899982</v>
      </c>
      <c r="D97" s="62">
        <v>605768.33732599998</v>
      </c>
      <c r="E97" s="62">
        <v>638604.12207500008</v>
      </c>
      <c r="F97" s="63">
        <v>5.4205184929183927</v>
      </c>
    </row>
    <row r="98" spans="1:15" x14ac:dyDescent="0.3">
      <c r="A98" s="57" t="s">
        <v>92</v>
      </c>
      <c r="B98" s="57" t="s">
        <v>10</v>
      </c>
      <c r="C98" s="62">
        <v>1427432.3453810003</v>
      </c>
      <c r="D98" s="62">
        <v>1414710.8281929998</v>
      </c>
      <c r="E98" s="62">
        <v>1423086.6355260001</v>
      </c>
      <c r="F98" s="63">
        <v>0.5920508393717886</v>
      </c>
    </row>
    <row r="99" spans="1:15" x14ac:dyDescent="0.3">
      <c r="A99" s="57" t="s">
        <v>93</v>
      </c>
      <c r="B99" s="57" t="s">
        <v>10</v>
      </c>
      <c r="C99" s="62">
        <v>2072648.0478400001</v>
      </c>
      <c r="D99" s="62">
        <v>2020479.1655189998</v>
      </c>
      <c r="E99" s="62">
        <v>2061690.7576010001</v>
      </c>
      <c r="F99" s="63">
        <v>2.0396939886986822</v>
      </c>
    </row>
    <row r="100" spans="1:15" x14ac:dyDescent="0.3">
      <c r="A100" s="7" t="s">
        <v>1200</v>
      </c>
    </row>
    <row r="103" spans="1:15" ht="18" thickBot="1" x14ac:dyDescent="0.35">
      <c r="A103" s="15" t="s">
        <v>1211</v>
      </c>
      <c r="B103" s="64"/>
      <c r="C103" s="64"/>
      <c r="D103" s="64"/>
      <c r="E103" s="64"/>
      <c r="F103" s="64"/>
      <c r="G103" s="64"/>
      <c r="H103" s="64"/>
      <c r="I103" s="64"/>
      <c r="J103" s="64"/>
      <c r="K103" s="64"/>
      <c r="L103" s="64"/>
      <c r="M103" s="64"/>
      <c r="N103" s="64"/>
      <c r="O103" s="64"/>
    </row>
    <row r="104" spans="1:15" ht="15" thickTop="1" x14ac:dyDescent="0.3">
      <c r="A104" s="58" t="s">
        <v>59</v>
      </c>
      <c r="B104" s="64"/>
      <c r="C104" s="64"/>
      <c r="D104" s="64"/>
      <c r="E104" s="64"/>
      <c r="F104" s="64"/>
      <c r="G104" s="64"/>
      <c r="H104" s="64"/>
      <c r="I104" s="64"/>
      <c r="J104" s="64"/>
      <c r="K104" s="64"/>
      <c r="L104" s="64"/>
      <c r="M104" s="64"/>
      <c r="N104" s="64"/>
      <c r="O104" s="64"/>
    </row>
    <row r="105" spans="1:15" x14ac:dyDescent="0.3">
      <c r="A105" s="53" t="s">
        <v>60</v>
      </c>
      <c r="B105" s="65" t="s">
        <v>61</v>
      </c>
      <c r="C105" s="137" t="s">
        <v>62</v>
      </c>
      <c r="D105" s="137" t="s">
        <v>63</v>
      </c>
      <c r="E105" s="137" t="s">
        <v>1208</v>
      </c>
      <c r="F105" s="60" t="s">
        <v>1209</v>
      </c>
      <c r="G105" s="64"/>
      <c r="H105" s="64"/>
      <c r="I105" s="64"/>
      <c r="J105" s="64"/>
      <c r="K105" s="64"/>
      <c r="L105" s="64"/>
      <c r="M105" s="64"/>
      <c r="N105" s="64"/>
      <c r="O105" s="64"/>
    </row>
    <row r="106" spans="1:15" x14ac:dyDescent="0.3">
      <c r="A106" s="49" t="s">
        <v>64</v>
      </c>
      <c r="B106" s="61" t="s">
        <v>65</v>
      </c>
      <c r="C106" s="62">
        <v>198256.56828000001</v>
      </c>
      <c r="D106" s="62">
        <v>165069.52032899999</v>
      </c>
      <c r="E106" s="62">
        <v>167704.57712199999</v>
      </c>
      <c r="F106" s="63">
        <v>1.5963315261037079</v>
      </c>
      <c r="G106" s="64"/>
      <c r="H106" s="64"/>
      <c r="I106" s="64"/>
      <c r="J106" s="64"/>
      <c r="K106" s="64"/>
      <c r="L106" s="64"/>
      <c r="M106" s="64"/>
      <c r="N106" s="64"/>
      <c r="O106" s="64"/>
    </row>
    <row r="107" spans="1:15" x14ac:dyDescent="0.3">
      <c r="A107" s="49" t="s">
        <v>80</v>
      </c>
      <c r="B107" s="61">
        <v>8703.23</v>
      </c>
      <c r="C107" s="62">
        <v>82615.594849000001</v>
      </c>
      <c r="D107" s="62">
        <v>96332.739220000003</v>
      </c>
      <c r="E107" s="62">
        <v>92691.555372000003</v>
      </c>
      <c r="F107" s="63">
        <v>-3.7797989317883327</v>
      </c>
      <c r="G107" s="64"/>
      <c r="H107" s="64"/>
      <c r="I107" s="64"/>
      <c r="J107" s="64"/>
      <c r="K107" s="64"/>
      <c r="L107" s="64"/>
      <c r="M107" s="64"/>
      <c r="N107" s="64"/>
      <c r="O107" s="64"/>
    </row>
    <row r="108" spans="1:15" x14ac:dyDescent="0.3">
      <c r="A108" s="49" t="s">
        <v>1205</v>
      </c>
      <c r="B108" s="61" t="s">
        <v>74</v>
      </c>
      <c r="C108" s="62">
        <v>72248.474384999994</v>
      </c>
      <c r="D108" s="62">
        <v>68631.513011999996</v>
      </c>
      <c r="E108" s="62">
        <v>79144.714049999995</v>
      </c>
      <c r="F108" s="63">
        <v>15.318329112403219</v>
      </c>
      <c r="G108" s="64"/>
      <c r="H108" s="64"/>
      <c r="I108" s="64"/>
      <c r="J108" s="64"/>
      <c r="K108" s="64"/>
      <c r="L108" s="64"/>
      <c r="M108" s="64"/>
      <c r="N108" s="64"/>
      <c r="O108" s="64"/>
    </row>
    <row r="109" spans="1:15" x14ac:dyDescent="0.3">
      <c r="A109" s="49" t="s">
        <v>86</v>
      </c>
      <c r="B109" s="61">
        <v>3002.15</v>
      </c>
      <c r="C109" s="62">
        <v>37990.575388999998</v>
      </c>
      <c r="D109" s="62">
        <v>53830.138571000003</v>
      </c>
      <c r="E109" s="62">
        <v>72274.786594999998</v>
      </c>
      <c r="F109" s="63">
        <v>34.264537513073968</v>
      </c>
      <c r="G109" s="64"/>
      <c r="H109" s="64"/>
      <c r="I109" s="64"/>
      <c r="J109" s="64"/>
      <c r="K109" s="64"/>
      <c r="L109" s="64"/>
      <c r="M109" s="64"/>
      <c r="N109" s="64"/>
      <c r="O109" s="64"/>
    </row>
    <row r="110" spans="1:15" x14ac:dyDescent="0.3">
      <c r="A110" s="49" t="s">
        <v>100</v>
      </c>
      <c r="B110" s="61" t="s">
        <v>101</v>
      </c>
      <c r="C110" s="62">
        <v>42005.634437000001</v>
      </c>
      <c r="D110" s="62">
        <v>36956.110060999999</v>
      </c>
      <c r="E110" s="62">
        <v>61804.347830999999</v>
      </c>
      <c r="F110" s="63">
        <v>67.237157073580889</v>
      </c>
      <c r="G110" s="64"/>
      <c r="H110" s="64"/>
      <c r="I110" s="64"/>
      <c r="J110" s="64"/>
      <c r="K110" s="64"/>
      <c r="L110" s="64"/>
      <c r="M110" s="64"/>
      <c r="N110" s="64"/>
      <c r="O110" s="64"/>
    </row>
    <row r="111" spans="1:15" x14ac:dyDescent="0.3">
      <c r="A111" s="49" t="s">
        <v>82</v>
      </c>
      <c r="B111" s="61">
        <v>8517.6200000000008</v>
      </c>
      <c r="C111" s="62">
        <v>50516.247616000001</v>
      </c>
      <c r="D111" s="62">
        <v>50559.536619999999</v>
      </c>
      <c r="E111" s="62">
        <v>55719.588284999998</v>
      </c>
      <c r="F111" s="63">
        <v>10.205891924568828</v>
      </c>
      <c r="G111" s="64"/>
      <c r="H111" s="64"/>
      <c r="I111" s="64"/>
      <c r="J111" s="64"/>
      <c r="K111" s="64"/>
      <c r="L111" s="64"/>
      <c r="M111" s="64"/>
      <c r="N111" s="64"/>
      <c r="O111" s="64"/>
    </row>
    <row r="112" spans="1:15" x14ac:dyDescent="0.3">
      <c r="A112" s="49" t="s">
        <v>1206</v>
      </c>
      <c r="B112" s="61" t="s">
        <v>102</v>
      </c>
      <c r="C112" s="62">
        <v>32937.800994999998</v>
      </c>
      <c r="D112" s="62">
        <v>31523.733573000001</v>
      </c>
      <c r="E112" s="62">
        <v>53863.148657999998</v>
      </c>
      <c r="F112" s="63">
        <v>70.865384752945786</v>
      </c>
      <c r="G112" s="64"/>
      <c r="H112" s="64"/>
      <c r="I112" s="64"/>
      <c r="J112" s="64"/>
      <c r="K112" s="64"/>
      <c r="L112" s="64"/>
      <c r="M112" s="64"/>
      <c r="N112" s="64"/>
      <c r="O112" s="64"/>
    </row>
    <row r="113" spans="1:15" x14ac:dyDescent="0.3">
      <c r="A113" s="49" t="s">
        <v>94</v>
      </c>
      <c r="B113" s="61">
        <v>8517.1299999999992</v>
      </c>
      <c r="C113" s="62">
        <v>65106.366989000002</v>
      </c>
      <c r="D113" s="62">
        <v>59086.170272000003</v>
      </c>
      <c r="E113" s="62">
        <v>50954.281978999999</v>
      </c>
      <c r="F113" s="63">
        <v>-13.762760821297595</v>
      </c>
      <c r="G113" s="64"/>
      <c r="H113" s="64"/>
      <c r="I113" s="64"/>
      <c r="J113" s="64"/>
      <c r="K113" s="64"/>
      <c r="L113" s="64"/>
      <c r="M113" s="64"/>
      <c r="N113" s="64"/>
      <c r="O113" s="64"/>
    </row>
    <row r="114" spans="1:15" x14ac:dyDescent="0.3">
      <c r="A114" s="49" t="s">
        <v>96</v>
      </c>
      <c r="B114" s="61" t="s">
        <v>97</v>
      </c>
      <c r="C114" s="62">
        <v>53651.199528999998</v>
      </c>
      <c r="D114" s="62">
        <v>45792.621854999998</v>
      </c>
      <c r="E114" s="62">
        <v>49340.667436000003</v>
      </c>
      <c r="F114" s="63">
        <v>7.7480725874022047</v>
      </c>
      <c r="G114" s="64"/>
      <c r="H114" s="64"/>
      <c r="I114" s="64"/>
      <c r="J114" s="64"/>
      <c r="K114" s="64"/>
      <c r="L114" s="64"/>
      <c r="M114" s="64"/>
      <c r="N114" s="64"/>
      <c r="O114" s="64"/>
    </row>
    <row r="115" spans="1:15" x14ac:dyDescent="0.3">
      <c r="A115" s="49" t="s">
        <v>68</v>
      </c>
      <c r="B115" s="61">
        <v>2710.19</v>
      </c>
      <c r="C115" s="62">
        <v>46919.262792000001</v>
      </c>
      <c r="D115" s="62">
        <v>36270.0101</v>
      </c>
      <c r="E115" s="62">
        <v>31241.239098999999</v>
      </c>
      <c r="F115" s="63">
        <v>-13.864818308942246</v>
      </c>
      <c r="G115" s="64"/>
      <c r="H115" s="64"/>
      <c r="I115" s="64"/>
      <c r="J115" s="64"/>
      <c r="K115" s="64"/>
      <c r="L115" s="64"/>
      <c r="M115" s="64"/>
      <c r="N115" s="64"/>
      <c r="O115" s="64"/>
    </row>
    <row r="116" spans="1:15" x14ac:dyDescent="0.3">
      <c r="A116" s="49" t="s">
        <v>98</v>
      </c>
      <c r="B116" s="61">
        <v>8703.24</v>
      </c>
      <c r="C116" s="62">
        <v>34249.082057</v>
      </c>
      <c r="D116" s="62">
        <v>37366.937646999999</v>
      </c>
      <c r="E116" s="62">
        <v>30915.389480000002</v>
      </c>
      <c r="F116" s="63">
        <v>-17.265391742686624</v>
      </c>
      <c r="G116" s="64"/>
      <c r="H116" s="64"/>
      <c r="I116" s="64"/>
      <c r="J116" s="64"/>
      <c r="K116" s="64"/>
      <c r="L116" s="64"/>
      <c r="M116" s="64"/>
      <c r="N116" s="64"/>
      <c r="O116" s="64"/>
    </row>
    <row r="117" spans="1:15" x14ac:dyDescent="0.3">
      <c r="A117" s="49" t="s">
        <v>135</v>
      </c>
      <c r="B117" s="61" t="s">
        <v>213</v>
      </c>
      <c r="C117" s="62">
        <v>10545.192193000001</v>
      </c>
      <c r="D117" s="62">
        <v>17835.987937000002</v>
      </c>
      <c r="E117" s="62">
        <v>28997.344133999999</v>
      </c>
      <c r="F117" s="63">
        <v>62.577729007352801</v>
      </c>
      <c r="G117" s="64"/>
      <c r="H117" s="64"/>
      <c r="I117" s="64"/>
      <c r="J117" s="64"/>
      <c r="K117" s="64"/>
      <c r="L117" s="64"/>
      <c r="M117" s="64"/>
      <c r="N117" s="64"/>
      <c r="O117" s="64"/>
    </row>
    <row r="118" spans="1:15" x14ac:dyDescent="0.3">
      <c r="A118" s="49" t="s">
        <v>103</v>
      </c>
      <c r="B118" s="61">
        <v>8703.2199999999993</v>
      </c>
      <c r="C118" s="62">
        <v>18938.317844000001</v>
      </c>
      <c r="D118" s="62">
        <v>25150.074648000002</v>
      </c>
      <c r="E118" s="62">
        <v>28579.551874000001</v>
      </c>
      <c r="F118" s="63">
        <v>13.636051876580494</v>
      </c>
      <c r="G118" s="64"/>
      <c r="H118" s="64"/>
      <c r="I118" s="64"/>
      <c r="J118" s="64"/>
      <c r="K118" s="64"/>
      <c r="L118" s="64"/>
      <c r="M118" s="64"/>
      <c r="N118" s="64"/>
      <c r="O118" s="64"/>
    </row>
    <row r="119" spans="1:15" x14ac:dyDescent="0.3">
      <c r="A119" s="49" t="s">
        <v>78</v>
      </c>
      <c r="B119" s="61">
        <v>8542.31</v>
      </c>
      <c r="C119" s="62">
        <v>24326.886345999999</v>
      </c>
      <c r="D119" s="62">
        <v>20141.012964000001</v>
      </c>
      <c r="E119" s="62">
        <v>28257.090765000001</v>
      </c>
      <c r="F119" s="63">
        <v>40.296274152182207</v>
      </c>
      <c r="G119" s="64"/>
      <c r="H119" s="64"/>
      <c r="I119" s="64"/>
      <c r="J119" s="64"/>
      <c r="K119" s="64"/>
      <c r="L119" s="64"/>
      <c r="M119" s="64"/>
      <c r="N119" s="64"/>
      <c r="O119" s="64"/>
    </row>
    <row r="120" spans="1:15" x14ac:dyDescent="0.3">
      <c r="A120" s="57" t="s">
        <v>70</v>
      </c>
      <c r="B120" s="66">
        <v>2710.12</v>
      </c>
      <c r="C120" s="62">
        <v>32323.437772000001</v>
      </c>
      <c r="D120" s="62">
        <v>29437.440893999999</v>
      </c>
      <c r="E120" s="62">
        <v>25654.089661000002</v>
      </c>
      <c r="F120" s="63">
        <v>-12.852174367409527</v>
      </c>
      <c r="G120" s="64"/>
      <c r="H120" s="64"/>
      <c r="I120" s="64"/>
      <c r="J120" s="64"/>
      <c r="K120" s="64"/>
      <c r="L120" s="64"/>
      <c r="M120" s="64"/>
      <c r="N120" s="64"/>
      <c r="O120" s="64"/>
    </row>
    <row r="121" spans="1:15" x14ac:dyDescent="0.3">
      <c r="A121" s="57" t="s">
        <v>91</v>
      </c>
      <c r="B121" s="57" t="s">
        <v>10</v>
      </c>
      <c r="C121" s="62">
        <v>802630.64147299994</v>
      </c>
      <c r="D121" s="62">
        <v>773983.5477029999</v>
      </c>
      <c r="E121" s="62">
        <v>857142.37234099989</v>
      </c>
      <c r="F121" s="63">
        <v>10.744262573125193</v>
      </c>
      <c r="G121" s="64"/>
      <c r="H121" s="64"/>
      <c r="I121" s="64"/>
      <c r="J121" s="64"/>
      <c r="K121" s="64"/>
      <c r="L121" s="64"/>
      <c r="M121" s="64"/>
      <c r="N121" s="64"/>
      <c r="O121" s="64"/>
    </row>
    <row r="122" spans="1:15" x14ac:dyDescent="0.3">
      <c r="A122" s="57" t="s">
        <v>92</v>
      </c>
      <c r="B122" s="57" t="s">
        <v>10</v>
      </c>
      <c r="C122" s="62">
        <v>2437102.2932879999</v>
      </c>
      <c r="D122" s="62">
        <v>2302812.8286240003</v>
      </c>
      <c r="E122" s="62">
        <v>2409267.8229800002</v>
      </c>
      <c r="F122" s="63">
        <v>4.6228244446427684</v>
      </c>
      <c r="G122" s="64"/>
      <c r="H122" s="64"/>
      <c r="I122" s="64"/>
      <c r="J122" s="64"/>
      <c r="K122" s="64"/>
      <c r="L122" s="64"/>
      <c r="M122" s="64"/>
      <c r="N122" s="64"/>
      <c r="O122" s="64"/>
    </row>
    <row r="123" spans="1:15" x14ac:dyDescent="0.3">
      <c r="A123" s="57" t="s">
        <v>93</v>
      </c>
      <c r="B123" s="58" t="s">
        <v>10</v>
      </c>
      <c r="C123" s="62">
        <v>3239732.9347609999</v>
      </c>
      <c r="D123" s="62">
        <v>3076796.3763270001</v>
      </c>
      <c r="E123" s="62">
        <v>3266410.1953210002</v>
      </c>
      <c r="F123" s="63">
        <v>6.1627028831968449</v>
      </c>
      <c r="G123" s="64"/>
      <c r="H123" s="64"/>
      <c r="I123" s="64"/>
      <c r="J123" s="64"/>
      <c r="K123" s="64"/>
      <c r="L123" s="64"/>
      <c r="M123" s="64"/>
      <c r="N123" s="64"/>
      <c r="O123" s="64"/>
    </row>
    <row r="124" spans="1:15" x14ac:dyDescent="0.3">
      <c r="A124" s="7" t="s">
        <v>1200</v>
      </c>
      <c r="B124" s="58"/>
      <c r="C124" s="62"/>
      <c r="D124" s="62"/>
      <c r="E124" s="62"/>
      <c r="F124" s="63"/>
      <c r="G124" s="64"/>
      <c r="H124" s="64"/>
      <c r="I124" s="64"/>
      <c r="J124" s="64"/>
      <c r="K124" s="64"/>
      <c r="L124" s="64"/>
      <c r="M124" s="64"/>
      <c r="N124" s="64"/>
      <c r="O124" s="64"/>
    </row>
    <row r="125" spans="1:15" x14ac:dyDescent="0.3">
      <c r="A125" s="64"/>
      <c r="B125" s="64"/>
      <c r="C125" s="64"/>
      <c r="D125" s="64"/>
      <c r="E125" s="64"/>
      <c r="F125" s="64"/>
      <c r="G125" s="64"/>
      <c r="H125" s="64"/>
      <c r="I125" s="64"/>
      <c r="J125" s="64"/>
      <c r="K125" s="64"/>
      <c r="L125" s="64"/>
      <c r="M125" s="64"/>
      <c r="N125" s="64"/>
      <c r="O125" s="64"/>
    </row>
    <row r="126" spans="1:15" x14ac:dyDescent="0.3">
      <c r="A126" s="64"/>
      <c r="B126" s="64"/>
      <c r="C126" s="64"/>
      <c r="D126" s="64"/>
      <c r="E126" s="64"/>
      <c r="F126" s="64"/>
      <c r="G126" s="64"/>
      <c r="H126" s="64"/>
      <c r="I126" s="64"/>
      <c r="J126" s="64"/>
      <c r="K126" s="64"/>
      <c r="L126" s="64"/>
      <c r="M126" s="64"/>
      <c r="N126" s="64"/>
      <c r="O126" s="64"/>
    </row>
    <row r="127" spans="1:15" x14ac:dyDescent="0.3">
      <c r="A127" s="64"/>
      <c r="B127" s="64"/>
      <c r="C127" s="64"/>
      <c r="D127" s="64"/>
      <c r="E127" s="64"/>
      <c r="F127" s="64"/>
      <c r="G127" s="64"/>
      <c r="H127" s="64"/>
      <c r="I127" s="64"/>
      <c r="J127" s="64"/>
      <c r="K127" s="64"/>
      <c r="L127" s="64"/>
      <c r="M127" s="64"/>
      <c r="N127" s="64"/>
      <c r="O127" s="64"/>
    </row>
    <row r="128" spans="1:15" ht="18" thickBot="1" x14ac:dyDescent="0.35">
      <c r="A128" s="15" t="s">
        <v>1212</v>
      </c>
      <c r="B128" s="64"/>
      <c r="C128" s="64"/>
      <c r="D128" s="64"/>
      <c r="E128" s="64"/>
      <c r="F128" s="64"/>
      <c r="G128" s="64"/>
      <c r="H128" s="64"/>
      <c r="I128" s="64"/>
      <c r="J128" s="64"/>
      <c r="K128" s="64"/>
      <c r="L128" s="64"/>
      <c r="M128" s="64"/>
      <c r="N128" s="64"/>
      <c r="O128" s="64"/>
    </row>
    <row r="129" spans="1:15" ht="15" thickTop="1" x14ac:dyDescent="0.3">
      <c r="A129" s="58" t="s">
        <v>25</v>
      </c>
      <c r="B129" s="64"/>
      <c r="C129" s="64"/>
      <c r="D129" s="64"/>
      <c r="E129" s="64"/>
      <c r="F129" s="64"/>
      <c r="G129" s="64"/>
      <c r="H129" s="64"/>
      <c r="I129" s="64"/>
      <c r="J129" s="64"/>
      <c r="K129" s="64"/>
      <c r="L129" s="64"/>
      <c r="M129" s="64"/>
      <c r="N129" s="64"/>
      <c r="O129" s="64"/>
    </row>
    <row r="130" spans="1:15" x14ac:dyDescent="0.3">
      <c r="A130" s="59" t="s">
        <v>60</v>
      </c>
      <c r="B130" s="67" t="s">
        <v>106</v>
      </c>
      <c r="C130" s="137" t="s">
        <v>62</v>
      </c>
      <c r="D130" s="137" t="s">
        <v>63</v>
      </c>
      <c r="E130" s="137" t="s">
        <v>1208</v>
      </c>
      <c r="F130" s="60" t="s">
        <v>1209</v>
      </c>
      <c r="G130" s="64"/>
      <c r="H130" s="64"/>
      <c r="I130" s="64"/>
      <c r="J130" s="64"/>
      <c r="K130" s="64"/>
      <c r="L130" s="64"/>
      <c r="M130" s="64"/>
      <c r="N130" s="64"/>
      <c r="O130" s="64"/>
    </row>
    <row r="131" spans="1:15" x14ac:dyDescent="0.3">
      <c r="A131" s="57" t="s">
        <v>107</v>
      </c>
      <c r="B131" s="66">
        <v>1</v>
      </c>
      <c r="C131" s="62">
        <v>204566.233706</v>
      </c>
      <c r="D131" s="62">
        <v>183069.28340099999</v>
      </c>
      <c r="E131" s="62">
        <v>186354.30669699999</v>
      </c>
      <c r="F131" s="63">
        <v>1.7944153355341399</v>
      </c>
      <c r="G131" s="64"/>
      <c r="H131" s="64"/>
      <c r="I131" s="64"/>
      <c r="J131" s="64"/>
      <c r="K131" s="64"/>
      <c r="L131" s="64"/>
      <c r="M131" s="64"/>
      <c r="N131" s="64"/>
      <c r="O131" s="64"/>
    </row>
    <row r="132" spans="1:15" x14ac:dyDescent="0.3">
      <c r="A132" s="57" t="s">
        <v>108</v>
      </c>
      <c r="B132" s="66">
        <v>2</v>
      </c>
      <c r="C132" s="62">
        <v>43265.394775000001</v>
      </c>
      <c r="D132" s="62">
        <v>38286.865836999998</v>
      </c>
      <c r="E132" s="62">
        <v>38362.672702999997</v>
      </c>
      <c r="F132" s="63">
        <v>0.19799705288684163</v>
      </c>
      <c r="G132" s="64"/>
      <c r="H132" s="64"/>
      <c r="I132" s="64"/>
      <c r="J132" s="64"/>
      <c r="K132" s="64"/>
      <c r="L132" s="64"/>
      <c r="M132" s="64"/>
      <c r="N132" s="64"/>
      <c r="O132" s="64"/>
    </row>
    <row r="133" spans="1:15" x14ac:dyDescent="0.3">
      <c r="A133" s="57" t="s">
        <v>109</v>
      </c>
      <c r="B133" s="66">
        <v>3</v>
      </c>
      <c r="C133" s="62">
        <v>326201.96487895999</v>
      </c>
      <c r="D133" s="62">
        <v>317638.88590832002</v>
      </c>
      <c r="E133" s="62">
        <v>323012.02241283999</v>
      </c>
      <c r="F133" s="63">
        <v>1.6915864974009542</v>
      </c>
      <c r="G133" s="64"/>
      <c r="H133" s="64"/>
      <c r="I133" s="64"/>
      <c r="J133" s="64"/>
      <c r="K133" s="64"/>
      <c r="L133" s="64"/>
      <c r="M133" s="64"/>
      <c r="N133" s="64"/>
      <c r="O133" s="64"/>
    </row>
    <row r="134" spans="1:15" x14ac:dyDescent="0.3">
      <c r="A134" s="57" t="s">
        <v>110</v>
      </c>
      <c r="B134" s="66">
        <v>4</v>
      </c>
      <c r="C134" s="62">
        <v>395965.06925399997</v>
      </c>
      <c r="D134" s="62">
        <v>338688.91237999999</v>
      </c>
      <c r="E134" s="62">
        <v>331851.82611999998</v>
      </c>
      <c r="F134" s="63">
        <v>-2.018692082936858</v>
      </c>
      <c r="G134" s="64"/>
      <c r="H134" s="64"/>
      <c r="I134" s="64"/>
      <c r="J134" s="64"/>
      <c r="K134" s="64"/>
      <c r="L134" s="64"/>
      <c r="M134" s="64"/>
      <c r="N134" s="64"/>
      <c r="O134" s="64"/>
    </row>
    <row r="135" spans="1:15" x14ac:dyDescent="0.3">
      <c r="A135" s="57" t="s">
        <v>111</v>
      </c>
      <c r="B135" s="66">
        <v>5</v>
      </c>
      <c r="C135" s="62">
        <v>24576.017065</v>
      </c>
      <c r="D135" s="62">
        <v>23143.394941999999</v>
      </c>
      <c r="E135" s="62">
        <v>22593.470251999999</v>
      </c>
      <c r="F135" s="63">
        <v>-2.3761625784729254</v>
      </c>
      <c r="G135" s="64"/>
      <c r="H135" s="64"/>
      <c r="I135" s="64"/>
      <c r="J135" s="64"/>
      <c r="K135" s="64"/>
      <c r="L135" s="64"/>
      <c r="M135" s="64"/>
      <c r="N135" s="64"/>
      <c r="O135" s="64"/>
    </row>
    <row r="136" spans="1:15" x14ac:dyDescent="0.3">
      <c r="A136" s="57" t="s">
        <v>112</v>
      </c>
      <c r="B136" s="66">
        <v>6</v>
      </c>
      <c r="C136" s="62">
        <v>1349.171472</v>
      </c>
      <c r="D136" s="62">
        <v>1417.434201</v>
      </c>
      <c r="E136" s="62">
        <v>1422.185033</v>
      </c>
      <c r="F136" s="63">
        <v>0.33517125497947153</v>
      </c>
      <c r="G136" s="64"/>
      <c r="H136" s="64"/>
      <c r="I136" s="64"/>
      <c r="J136" s="64"/>
      <c r="K136" s="64"/>
      <c r="L136" s="64"/>
      <c r="M136" s="64"/>
      <c r="N136" s="64"/>
      <c r="O136" s="64"/>
    </row>
    <row r="137" spans="1:15" x14ac:dyDescent="0.3">
      <c r="A137" s="57" t="s">
        <v>113</v>
      </c>
      <c r="B137" s="66">
        <v>7</v>
      </c>
      <c r="C137" s="62">
        <v>188275.10697562</v>
      </c>
      <c r="D137" s="62">
        <v>172204.32276779</v>
      </c>
      <c r="E137" s="62">
        <v>173315.61591498001</v>
      </c>
      <c r="F137" s="63">
        <v>0.64533405975443392</v>
      </c>
      <c r="G137" s="64"/>
      <c r="H137" s="64"/>
      <c r="I137" s="64"/>
      <c r="J137" s="64"/>
      <c r="K137" s="64"/>
      <c r="L137" s="64"/>
      <c r="M137" s="64"/>
      <c r="N137" s="64"/>
      <c r="O137" s="64"/>
    </row>
    <row r="138" spans="1:15" x14ac:dyDescent="0.3">
      <c r="A138" s="57" t="s">
        <v>114</v>
      </c>
      <c r="B138" s="66">
        <v>8</v>
      </c>
      <c r="C138" s="62">
        <v>163823.30361132001</v>
      </c>
      <c r="D138" s="62">
        <v>164765.39197041001</v>
      </c>
      <c r="E138" s="62">
        <v>163377.47021597999</v>
      </c>
      <c r="F138" s="63">
        <v>-0.84236242686162766</v>
      </c>
      <c r="G138" s="64"/>
      <c r="H138" s="64"/>
      <c r="I138" s="64"/>
      <c r="J138" s="64"/>
      <c r="K138" s="64"/>
      <c r="L138" s="64"/>
      <c r="M138" s="64"/>
      <c r="N138" s="64"/>
      <c r="O138" s="64"/>
    </row>
    <row r="139" spans="1:15" x14ac:dyDescent="0.3">
      <c r="A139" s="57" t="s">
        <v>115</v>
      </c>
      <c r="B139" s="66">
        <v>9</v>
      </c>
      <c r="C139" s="62">
        <v>311837.93846855999</v>
      </c>
      <c r="D139" s="62">
        <v>357717.53274535999</v>
      </c>
      <c r="E139" s="62">
        <v>365436.69151070999</v>
      </c>
      <c r="F139" s="63">
        <v>2.1578922078848342</v>
      </c>
      <c r="G139" s="64"/>
      <c r="H139" s="64"/>
      <c r="I139" s="64"/>
      <c r="J139" s="64"/>
      <c r="K139" s="64"/>
      <c r="L139" s="64"/>
      <c r="M139" s="64"/>
      <c r="N139" s="64"/>
      <c r="O139" s="64"/>
    </row>
    <row r="140" spans="1:15" x14ac:dyDescent="0.3">
      <c r="A140" s="57" t="s">
        <v>116</v>
      </c>
      <c r="B140" s="66">
        <v>10</v>
      </c>
      <c r="C140" s="62">
        <v>303171.54265307001</v>
      </c>
      <c r="D140" s="62">
        <v>306566.18939667998</v>
      </c>
      <c r="E140" s="62">
        <v>337874.48410957999</v>
      </c>
      <c r="F140" s="63">
        <v>10.212572617520054</v>
      </c>
      <c r="G140" s="64"/>
      <c r="H140" s="64"/>
      <c r="I140" s="64"/>
      <c r="J140" s="64"/>
      <c r="K140" s="64"/>
      <c r="L140" s="64"/>
      <c r="M140" s="64"/>
      <c r="N140" s="64"/>
      <c r="O140" s="64"/>
    </row>
    <row r="141" spans="1:15" x14ac:dyDescent="0.3">
      <c r="A141" s="57" t="s">
        <v>117</v>
      </c>
      <c r="B141" s="66">
        <v>11</v>
      </c>
      <c r="C141" s="62">
        <v>50034.742169470002</v>
      </c>
      <c r="D141" s="62">
        <v>52963.041624439997</v>
      </c>
      <c r="E141" s="62">
        <v>51422.36181491</v>
      </c>
      <c r="F141" s="63">
        <v>-2.9089715436944314</v>
      </c>
      <c r="G141" s="64"/>
      <c r="H141" s="64"/>
      <c r="I141" s="64"/>
      <c r="J141" s="64"/>
      <c r="K141" s="64"/>
      <c r="L141" s="64"/>
      <c r="M141" s="64"/>
      <c r="N141" s="64"/>
      <c r="O141" s="64"/>
    </row>
    <row r="142" spans="1:15" x14ac:dyDescent="0.3">
      <c r="A142" s="57" t="s">
        <v>118</v>
      </c>
      <c r="B142" s="66">
        <v>12</v>
      </c>
      <c r="C142" s="62">
        <v>59581.562811000003</v>
      </c>
      <c r="D142" s="62">
        <v>64017.910344999997</v>
      </c>
      <c r="E142" s="62">
        <v>66667.650817000002</v>
      </c>
      <c r="F142" s="63">
        <v>4.1390611747872494</v>
      </c>
      <c r="G142" s="64"/>
      <c r="H142" s="64"/>
      <c r="I142" s="64"/>
      <c r="J142" s="64"/>
      <c r="K142" s="64"/>
      <c r="L142" s="64"/>
      <c r="M142" s="64"/>
      <c r="N142" s="64"/>
      <c r="O142" s="64"/>
    </row>
    <row r="143" spans="1:15" x14ac:dyDescent="0.3">
      <c r="A143" s="57" t="s">
        <v>119</v>
      </c>
      <c r="B143" s="57" t="s">
        <v>10</v>
      </c>
      <c r="C143" s="62">
        <v>2072648.0478400001</v>
      </c>
      <c r="D143" s="62">
        <v>2020479.1655189998</v>
      </c>
      <c r="E143" s="62">
        <v>2061690.7576010001</v>
      </c>
      <c r="F143" s="63">
        <v>2.0396939886986822</v>
      </c>
      <c r="G143" s="64"/>
      <c r="H143" s="64"/>
      <c r="I143" s="64"/>
      <c r="J143" s="64"/>
      <c r="K143" s="64"/>
      <c r="L143" s="64"/>
      <c r="M143" s="64"/>
      <c r="N143" s="64"/>
      <c r="O143" s="64"/>
    </row>
    <row r="144" spans="1:15" x14ac:dyDescent="0.3">
      <c r="A144" s="7" t="s">
        <v>1200</v>
      </c>
      <c r="B144" s="64"/>
      <c r="C144" s="64"/>
      <c r="D144" s="64"/>
      <c r="E144" s="64"/>
      <c r="F144" s="64"/>
      <c r="G144" s="64"/>
      <c r="H144" s="64"/>
      <c r="I144" s="64"/>
      <c r="J144" s="64"/>
      <c r="K144" s="64"/>
      <c r="L144" s="64"/>
      <c r="M144" s="64"/>
      <c r="N144" s="64"/>
      <c r="O144" s="64"/>
    </row>
    <row r="145" spans="1:15" x14ac:dyDescent="0.3">
      <c r="A145" s="58" t="s">
        <v>120</v>
      </c>
      <c r="B145" s="64"/>
      <c r="C145" s="64"/>
      <c r="D145" s="64"/>
      <c r="E145" s="64"/>
      <c r="F145" s="64"/>
      <c r="G145" s="64"/>
      <c r="H145" s="64"/>
      <c r="I145" s="64"/>
      <c r="J145" s="64"/>
      <c r="K145" s="64"/>
      <c r="L145" s="64"/>
      <c r="M145" s="64"/>
      <c r="N145" s="64"/>
      <c r="O145" s="64"/>
    </row>
    <row r="146" spans="1:15" x14ac:dyDescent="0.3">
      <c r="A146" s="64"/>
      <c r="B146" s="64"/>
      <c r="C146" s="64"/>
      <c r="D146" s="64"/>
      <c r="E146" s="64"/>
      <c r="F146" s="64"/>
      <c r="G146" s="64"/>
      <c r="H146" s="64"/>
      <c r="I146" s="64"/>
      <c r="J146" s="64"/>
      <c r="K146" s="64"/>
      <c r="L146" s="64"/>
      <c r="M146" s="64"/>
      <c r="N146" s="64"/>
      <c r="O146" s="64"/>
    </row>
    <row r="147" spans="1:15" x14ac:dyDescent="0.3">
      <c r="A147" s="64"/>
      <c r="B147" s="64"/>
      <c r="C147" s="64"/>
      <c r="D147" s="64"/>
      <c r="E147" s="64"/>
      <c r="F147" s="64"/>
      <c r="G147" s="64"/>
      <c r="H147" s="64"/>
      <c r="I147" s="64"/>
      <c r="J147" s="64"/>
      <c r="K147" s="64"/>
      <c r="L147" s="64"/>
      <c r="M147" s="64"/>
      <c r="N147" s="64"/>
      <c r="O147" s="64"/>
    </row>
    <row r="148" spans="1:15" ht="18" thickBot="1" x14ac:dyDescent="0.35">
      <c r="A148" s="15" t="s">
        <v>1213</v>
      </c>
      <c r="B148" s="64"/>
      <c r="C148" s="64"/>
      <c r="D148" s="64"/>
      <c r="E148" s="64"/>
      <c r="F148" s="64"/>
      <c r="G148" s="64"/>
      <c r="H148" s="64"/>
      <c r="I148" s="64"/>
      <c r="J148" s="64"/>
      <c r="K148" s="64"/>
      <c r="L148" s="64"/>
      <c r="M148" s="64"/>
      <c r="N148" s="64"/>
      <c r="O148" s="64"/>
    </row>
    <row r="149" spans="1:15" ht="15" thickTop="1" x14ac:dyDescent="0.3">
      <c r="A149" s="58" t="s">
        <v>25</v>
      </c>
      <c r="B149" s="64"/>
      <c r="C149" s="64"/>
      <c r="D149" s="64"/>
      <c r="E149" s="64"/>
      <c r="F149" s="64"/>
      <c r="G149" s="64"/>
      <c r="H149" s="64"/>
      <c r="I149" s="64"/>
      <c r="J149" s="64"/>
      <c r="K149" s="64"/>
      <c r="L149" s="64"/>
      <c r="M149" s="64"/>
      <c r="N149" s="64"/>
      <c r="O149" s="64"/>
    </row>
    <row r="150" spans="1:15" x14ac:dyDescent="0.3">
      <c r="A150" s="59" t="s">
        <v>60</v>
      </c>
      <c r="B150" s="67" t="s">
        <v>106</v>
      </c>
      <c r="C150" s="137" t="s">
        <v>62</v>
      </c>
      <c r="D150" s="137" t="s">
        <v>63</v>
      </c>
      <c r="E150" s="137" t="s">
        <v>1208</v>
      </c>
      <c r="F150" s="60" t="s">
        <v>1209</v>
      </c>
      <c r="G150" s="64"/>
      <c r="H150" s="64"/>
      <c r="I150" s="64"/>
      <c r="J150" s="64"/>
      <c r="K150" s="64"/>
      <c r="L150" s="64"/>
      <c r="M150" s="64"/>
      <c r="N150" s="64"/>
      <c r="O150" s="64"/>
    </row>
    <row r="151" spans="1:15" x14ac:dyDescent="0.3">
      <c r="A151" s="57" t="s">
        <v>107</v>
      </c>
      <c r="B151" s="66">
        <v>1</v>
      </c>
      <c r="C151" s="62">
        <v>222250.93733300001</v>
      </c>
      <c r="D151" s="62">
        <v>215634.27690500001</v>
      </c>
      <c r="E151" s="62">
        <v>233015.353917</v>
      </c>
      <c r="F151" s="63">
        <v>8.0604425518385536</v>
      </c>
      <c r="G151" s="64"/>
      <c r="H151" s="64"/>
      <c r="I151" s="64"/>
      <c r="J151" s="64"/>
      <c r="K151" s="64"/>
      <c r="L151" s="64"/>
      <c r="M151" s="64"/>
      <c r="N151" s="64"/>
      <c r="O151" s="64"/>
    </row>
    <row r="152" spans="1:15" x14ac:dyDescent="0.3">
      <c r="A152" s="57" t="s">
        <v>108</v>
      </c>
      <c r="B152" s="66">
        <v>2</v>
      </c>
      <c r="C152" s="62">
        <v>66859.092313000001</v>
      </c>
      <c r="D152" s="62">
        <v>51338.357276000002</v>
      </c>
      <c r="E152" s="62">
        <v>54573.498114000002</v>
      </c>
      <c r="F152" s="63">
        <v>6.3016056797601987</v>
      </c>
      <c r="G152" s="64"/>
      <c r="H152" s="64"/>
      <c r="I152" s="64"/>
      <c r="J152" s="64"/>
      <c r="K152" s="64"/>
      <c r="L152" s="64"/>
      <c r="M152" s="64"/>
      <c r="N152" s="64"/>
      <c r="O152" s="64"/>
    </row>
    <row r="153" spans="1:15" x14ac:dyDescent="0.3">
      <c r="A153" s="57" t="s">
        <v>109</v>
      </c>
      <c r="B153" s="66">
        <v>3</v>
      </c>
      <c r="C153" s="62">
        <v>441444.10424900003</v>
      </c>
      <c r="D153" s="62">
        <v>420291.76756299997</v>
      </c>
      <c r="E153" s="62">
        <v>466525.63386900001</v>
      </c>
      <c r="F153" s="63">
        <v>11.000421581912088</v>
      </c>
      <c r="G153" s="64"/>
      <c r="H153" s="64"/>
      <c r="I153" s="64"/>
      <c r="J153" s="64"/>
      <c r="K153" s="64"/>
      <c r="L153" s="64"/>
      <c r="M153" s="64"/>
      <c r="N153" s="64"/>
      <c r="O153" s="64"/>
    </row>
    <row r="154" spans="1:15" x14ac:dyDescent="0.3">
      <c r="A154" s="57" t="s">
        <v>110</v>
      </c>
      <c r="B154" s="66">
        <v>4</v>
      </c>
      <c r="C154" s="62">
        <v>315893.00298300001</v>
      </c>
      <c r="D154" s="62">
        <v>258395.473275</v>
      </c>
      <c r="E154" s="62">
        <v>249801.78915600001</v>
      </c>
      <c r="F154" s="63">
        <v>-3.3257874103135188</v>
      </c>
      <c r="G154" s="64"/>
      <c r="H154" s="64"/>
      <c r="I154" s="64"/>
      <c r="J154" s="64"/>
      <c r="K154" s="64"/>
      <c r="L154" s="64"/>
      <c r="M154" s="64"/>
      <c r="N154" s="64"/>
      <c r="O154" s="64"/>
    </row>
    <row r="155" spans="1:15" x14ac:dyDescent="0.3">
      <c r="A155" s="57" t="s">
        <v>111</v>
      </c>
      <c r="B155" s="66">
        <v>5</v>
      </c>
      <c r="C155" s="62">
        <v>152844.30309</v>
      </c>
      <c r="D155" s="62">
        <v>121353.951544</v>
      </c>
      <c r="E155" s="62">
        <v>125825.183429</v>
      </c>
      <c r="F155" s="63">
        <v>3.6844551233083176</v>
      </c>
      <c r="G155" s="64"/>
      <c r="H155" s="64"/>
      <c r="I155" s="64"/>
      <c r="J155" s="64"/>
      <c r="K155" s="64"/>
      <c r="L155" s="64"/>
      <c r="M155" s="64"/>
      <c r="N155" s="64"/>
      <c r="O155" s="64"/>
    </row>
    <row r="156" spans="1:15" x14ac:dyDescent="0.3">
      <c r="A156" s="57" t="s">
        <v>112</v>
      </c>
      <c r="B156" s="66">
        <v>6</v>
      </c>
      <c r="C156" s="62">
        <v>35865.086957</v>
      </c>
      <c r="D156" s="62">
        <v>25724.274390999999</v>
      </c>
      <c r="E156" s="62">
        <v>27318.913422000001</v>
      </c>
      <c r="F156" s="63">
        <v>6.1989660301474219</v>
      </c>
      <c r="G156" s="64"/>
      <c r="H156" s="64"/>
      <c r="I156" s="64"/>
      <c r="J156" s="64"/>
      <c r="K156" s="64"/>
      <c r="L156" s="64"/>
      <c r="M156" s="64"/>
      <c r="N156" s="64"/>
      <c r="O156" s="64"/>
    </row>
    <row r="157" spans="1:15" x14ac:dyDescent="0.3">
      <c r="A157" s="57" t="s">
        <v>113</v>
      </c>
      <c r="B157" s="66">
        <v>7</v>
      </c>
      <c r="C157" s="62">
        <v>289116.98113299999</v>
      </c>
      <c r="D157" s="62">
        <v>251685.95261099999</v>
      </c>
      <c r="E157" s="62">
        <v>246674.13470299999</v>
      </c>
      <c r="F157" s="63">
        <v>-1.9912982254302243</v>
      </c>
      <c r="G157" s="64"/>
      <c r="H157" s="64"/>
      <c r="I157" s="64"/>
      <c r="J157" s="64"/>
      <c r="K157" s="64"/>
      <c r="L157" s="64"/>
      <c r="M157" s="64"/>
      <c r="N157" s="64"/>
      <c r="O157" s="64"/>
    </row>
    <row r="158" spans="1:15" x14ac:dyDescent="0.3">
      <c r="A158" s="57" t="s">
        <v>114</v>
      </c>
      <c r="B158" s="66">
        <v>8</v>
      </c>
      <c r="C158" s="62">
        <v>279917.22078415001</v>
      </c>
      <c r="D158" s="62">
        <v>279751.57747324998</v>
      </c>
      <c r="E158" s="62">
        <v>296974.31242274999</v>
      </c>
      <c r="F158" s="63">
        <v>6.1564389037794998</v>
      </c>
      <c r="G158" s="64"/>
      <c r="H158" s="64"/>
      <c r="I158" s="64"/>
      <c r="J158" s="64"/>
      <c r="K158" s="64"/>
      <c r="L158" s="64"/>
      <c r="M158" s="64"/>
      <c r="N158" s="64"/>
      <c r="O158" s="64"/>
    </row>
    <row r="159" spans="1:15" x14ac:dyDescent="0.3">
      <c r="A159" s="57" t="s">
        <v>115</v>
      </c>
      <c r="B159" s="66">
        <v>9</v>
      </c>
      <c r="C159" s="62">
        <v>497951.39139900001</v>
      </c>
      <c r="D159" s="62">
        <v>575791.49219799996</v>
      </c>
      <c r="E159" s="62">
        <v>594965.45814899995</v>
      </c>
      <c r="F159" s="63">
        <v>3.3300189757591201</v>
      </c>
      <c r="G159" s="64"/>
      <c r="H159" s="64"/>
      <c r="I159" s="64"/>
      <c r="J159" s="64"/>
      <c r="K159" s="64"/>
      <c r="L159" s="64"/>
      <c r="M159" s="64"/>
      <c r="N159" s="64"/>
      <c r="O159" s="64"/>
    </row>
    <row r="160" spans="1:15" x14ac:dyDescent="0.3">
      <c r="A160" s="57" t="s">
        <v>116</v>
      </c>
      <c r="B160" s="66">
        <v>10</v>
      </c>
      <c r="C160" s="62">
        <v>628168.10739885003</v>
      </c>
      <c r="D160" s="62">
        <v>590681.29971475003</v>
      </c>
      <c r="E160" s="62">
        <v>672240.38737124996</v>
      </c>
      <c r="F160" s="63">
        <v>13.807629883642194</v>
      </c>
      <c r="G160" s="64"/>
      <c r="H160" s="64"/>
      <c r="I160" s="64"/>
      <c r="J160" s="64"/>
      <c r="K160" s="64"/>
      <c r="L160" s="64"/>
      <c r="M160" s="64"/>
      <c r="N160" s="64"/>
      <c r="O160" s="64"/>
    </row>
    <row r="161" spans="1:15" x14ac:dyDescent="0.3">
      <c r="A161" s="57" t="s">
        <v>117</v>
      </c>
      <c r="B161" s="66">
        <v>11</v>
      </c>
      <c r="C161" s="62">
        <v>193362.74458299999</v>
      </c>
      <c r="D161" s="62">
        <v>162224.529541</v>
      </c>
      <c r="E161" s="62">
        <v>171873.810643</v>
      </c>
      <c r="F161" s="63">
        <v>5.9481023796473922</v>
      </c>
      <c r="G161" s="64"/>
      <c r="H161" s="64"/>
      <c r="I161" s="64"/>
      <c r="J161" s="64"/>
      <c r="K161" s="64"/>
      <c r="L161" s="64"/>
      <c r="M161" s="64"/>
      <c r="N161" s="64"/>
      <c r="O161" s="64"/>
    </row>
    <row r="162" spans="1:15" x14ac:dyDescent="0.3">
      <c r="A162" s="57" t="s">
        <v>118</v>
      </c>
      <c r="B162" s="66">
        <v>12</v>
      </c>
      <c r="C162" s="62">
        <v>116059.96253800001</v>
      </c>
      <c r="D162" s="62">
        <v>123923.42383499999</v>
      </c>
      <c r="E162" s="62">
        <v>126621.72012500001</v>
      </c>
      <c r="F162" s="63">
        <v>2.177390041767008</v>
      </c>
      <c r="G162" s="64"/>
      <c r="H162" s="64"/>
      <c r="I162" s="64"/>
      <c r="J162" s="64"/>
      <c r="K162" s="64"/>
      <c r="L162" s="64"/>
      <c r="M162" s="64"/>
      <c r="N162" s="64"/>
      <c r="O162" s="64"/>
    </row>
    <row r="163" spans="1:15" x14ac:dyDescent="0.3">
      <c r="A163" s="57" t="s">
        <v>2317</v>
      </c>
      <c r="B163" s="57" t="s">
        <v>10</v>
      </c>
      <c r="C163" s="62">
        <v>3239732.9347609999</v>
      </c>
      <c r="D163" s="62">
        <v>3076796.3763270001</v>
      </c>
      <c r="E163" s="62">
        <v>3266410.1953210002</v>
      </c>
      <c r="F163" s="63">
        <v>6.1627028831968449</v>
      </c>
      <c r="G163" s="64"/>
      <c r="H163" s="64"/>
      <c r="I163" s="64"/>
      <c r="J163" s="64"/>
      <c r="K163" s="64"/>
      <c r="L163" s="64"/>
      <c r="M163" s="64"/>
      <c r="N163" s="64"/>
      <c r="O163" s="64"/>
    </row>
    <row r="164" spans="1:15" x14ac:dyDescent="0.3">
      <c r="A164" s="64" t="s">
        <v>1200</v>
      </c>
      <c r="B164" s="64"/>
      <c r="C164" s="64"/>
      <c r="D164" s="64"/>
      <c r="E164" s="64"/>
      <c r="F164" s="64"/>
      <c r="G164" s="64"/>
      <c r="H164" s="64"/>
      <c r="I164" s="64"/>
      <c r="J164" s="64"/>
      <c r="K164" s="64"/>
      <c r="L164" s="64"/>
      <c r="M164" s="64"/>
      <c r="N164" s="64"/>
      <c r="O164" s="64"/>
    </row>
    <row r="165" spans="1:15" x14ac:dyDescent="0.3">
      <c r="A165" s="58" t="s">
        <v>120</v>
      </c>
      <c r="B165" s="64"/>
      <c r="C165" s="64"/>
      <c r="D165" s="64"/>
      <c r="E165" s="64"/>
      <c r="F165" s="64"/>
      <c r="G165" s="64"/>
      <c r="H165" s="64"/>
      <c r="I165" s="64"/>
      <c r="J165" s="64"/>
      <c r="K165" s="64"/>
      <c r="L165" s="64"/>
      <c r="M165" s="64"/>
      <c r="N165" s="64"/>
      <c r="O165" s="64"/>
    </row>
    <row r="166" spans="1:15" x14ac:dyDescent="0.3">
      <c r="B166" s="64"/>
      <c r="C166" s="64"/>
      <c r="D166" s="64"/>
      <c r="E166" s="64"/>
      <c r="F166" s="64"/>
      <c r="G166" s="64"/>
      <c r="H166" s="64"/>
      <c r="I166" s="64"/>
      <c r="J166" s="64"/>
      <c r="K166" s="64"/>
      <c r="L166" s="64"/>
      <c r="M166" s="64"/>
      <c r="N166" s="64"/>
      <c r="O166" s="64"/>
    </row>
    <row r="167" spans="1:15" ht="18" thickBot="1" x14ac:dyDescent="0.35">
      <c r="A167" s="15" t="s">
        <v>2318</v>
      </c>
      <c r="B167" s="64"/>
      <c r="C167" s="64"/>
      <c r="D167" s="64"/>
      <c r="E167" s="64"/>
      <c r="F167" s="64"/>
      <c r="G167" s="64"/>
      <c r="H167" s="64"/>
      <c r="I167" s="64"/>
      <c r="J167" s="64"/>
      <c r="K167" s="64"/>
      <c r="L167" s="64"/>
      <c r="M167" s="64"/>
      <c r="N167" s="64"/>
      <c r="O167" s="64"/>
    </row>
    <row r="168" spans="1:15" ht="15" thickTop="1" x14ac:dyDescent="0.3">
      <c r="A168" s="58" t="s">
        <v>121</v>
      </c>
      <c r="B168" s="64"/>
      <c r="C168" s="64"/>
      <c r="D168" s="64"/>
      <c r="E168" s="64"/>
      <c r="F168" s="64"/>
      <c r="G168" s="64"/>
      <c r="H168" s="64"/>
      <c r="I168" s="64"/>
      <c r="J168" s="64"/>
      <c r="K168" s="64"/>
      <c r="L168" s="64"/>
      <c r="M168" s="64"/>
      <c r="N168" s="64"/>
      <c r="O168" s="64"/>
    </row>
    <row r="169" spans="1:15" x14ac:dyDescent="0.3">
      <c r="A169" s="59" t="s">
        <v>122</v>
      </c>
      <c r="B169" s="137" t="s">
        <v>62</v>
      </c>
      <c r="C169" s="137" t="s">
        <v>63</v>
      </c>
      <c r="D169" s="137" t="s">
        <v>1208</v>
      </c>
      <c r="E169" s="60" t="s">
        <v>1209</v>
      </c>
      <c r="F169" s="64"/>
      <c r="G169" s="64"/>
      <c r="H169" s="64"/>
      <c r="I169" s="64"/>
      <c r="J169" s="64"/>
      <c r="K169" s="64"/>
      <c r="L169" s="64"/>
      <c r="M169" s="64"/>
      <c r="N169" s="64"/>
      <c r="O169" s="64"/>
    </row>
    <row r="170" spans="1:15" ht="14.4" customHeight="1" x14ac:dyDescent="0.3">
      <c r="A170" s="69" t="s">
        <v>1225</v>
      </c>
      <c r="B170" s="70">
        <v>152711</v>
      </c>
      <c r="C170" s="62">
        <v>148204</v>
      </c>
      <c r="D170" s="62">
        <v>169520</v>
      </c>
      <c r="E170" s="71">
        <v>14.382877655124018</v>
      </c>
      <c r="F170" s="64"/>
      <c r="G170" s="64"/>
      <c r="H170" s="64"/>
      <c r="I170" s="64"/>
      <c r="J170" s="64"/>
      <c r="K170" s="64"/>
      <c r="L170" s="64"/>
      <c r="M170" s="64"/>
      <c r="N170" s="64"/>
      <c r="O170" s="64"/>
    </row>
    <row r="171" spans="1:15" x14ac:dyDescent="0.3">
      <c r="A171" s="69" t="s">
        <v>123</v>
      </c>
      <c r="B171" s="70">
        <v>2152</v>
      </c>
      <c r="C171" s="62">
        <v>2280</v>
      </c>
      <c r="D171" s="62">
        <v>2491</v>
      </c>
      <c r="E171" s="71">
        <v>9.2543859649122808</v>
      </c>
      <c r="F171" s="64"/>
      <c r="G171" s="64"/>
      <c r="H171" s="64"/>
      <c r="I171" s="64"/>
      <c r="J171" s="64"/>
      <c r="K171" s="64"/>
      <c r="L171" s="64"/>
      <c r="M171" s="64"/>
      <c r="N171" s="64"/>
      <c r="O171" s="64"/>
    </row>
    <row r="172" spans="1:15" x14ac:dyDescent="0.3">
      <c r="A172" s="69" t="s">
        <v>124</v>
      </c>
      <c r="B172" s="70">
        <v>167025</v>
      </c>
      <c r="C172" s="62">
        <v>175288</v>
      </c>
      <c r="D172" s="62">
        <v>194509</v>
      </c>
      <c r="E172" s="71">
        <v>10.965382684496372</v>
      </c>
      <c r="F172" s="64"/>
      <c r="G172" s="64"/>
      <c r="H172" s="64"/>
      <c r="I172" s="64"/>
      <c r="J172" s="64"/>
      <c r="K172" s="64"/>
      <c r="L172" s="64"/>
      <c r="M172" s="64"/>
      <c r="N172" s="64"/>
      <c r="O172" s="64"/>
    </row>
    <row r="173" spans="1:15" ht="14.4" customHeight="1" x14ac:dyDescent="0.3">
      <c r="A173" s="69" t="s">
        <v>126</v>
      </c>
      <c r="B173" s="70">
        <v>23352</v>
      </c>
      <c r="C173" s="62">
        <v>24594</v>
      </c>
      <c r="D173" s="62">
        <v>28165</v>
      </c>
      <c r="E173" s="71">
        <v>14.519801577620559</v>
      </c>
      <c r="F173" s="64"/>
      <c r="G173" s="64"/>
      <c r="H173" s="64"/>
      <c r="I173" s="64"/>
      <c r="J173" s="64"/>
      <c r="K173" s="64"/>
      <c r="L173" s="64"/>
      <c r="M173" s="64"/>
      <c r="N173" s="64"/>
      <c r="O173" s="64"/>
    </row>
    <row r="174" spans="1:15" x14ac:dyDescent="0.3">
      <c r="A174" s="69" t="s">
        <v>127</v>
      </c>
      <c r="B174" s="70">
        <v>23483</v>
      </c>
      <c r="C174" s="62">
        <v>27823</v>
      </c>
      <c r="D174" s="62">
        <v>35519</v>
      </c>
      <c r="E174" s="71">
        <v>27.660568594328431</v>
      </c>
      <c r="F174" s="64"/>
      <c r="G174" s="64"/>
      <c r="H174" s="64"/>
      <c r="I174" s="64"/>
      <c r="J174" s="64"/>
      <c r="K174" s="64"/>
      <c r="L174" s="64"/>
      <c r="M174" s="64"/>
      <c r="N174" s="64"/>
      <c r="O174" s="64"/>
    </row>
    <row r="175" spans="1:15" ht="14.4" customHeight="1" x14ac:dyDescent="0.3">
      <c r="A175" s="69" t="s">
        <v>128</v>
      </c>
      <c r="B175" s="70">
        <v>235167</v>
      </c>
      <c r="C175" s="62">
        <v>243402</v>
      </c>
      <c r="D175" s="62">
        <v>263873</v>
      </c>
      <c r="E175" s="71">
        <v>8.4103663897585079</v>
      </c>
      <c r="F175" s="64"/>
      <c r="G175" s="64"/>
      <c r="H175" s="64"/>
      <c r="I175" s="64"/>
      <c r="J175" s="64"/>
      <c r="K175" s="64"/>
      <c r="L175" s="64"/>
      <c r="M175" s="64"/>
      <c r="N175" s="64"/>
      <c r="O175" s="64"/>
    </row>
    <row r="176" spans="1:15" x14ac:dyDescent="0.3">
      <c r="A176" s="69" t="s">
        <v>129</v>
      </c>
      <c r="B176" s="70">
        <v>22797</v>
      </c>
      <c r="C176" s="62">
        <v>25104</v>
      </c>
      <c r="D176" s="62">
        <v>21094</v>
      </c>
      <c r="E176" s="71">
        <v>-15.973550031867431</v>
      </c>
      <c r="F176" s="64"/>
      <c r="G176" s="64"/>
      <c r="H176" s="64"/>
      <c r="I176" s="64"/>
      <c r="J176" s="64"/>
      <c r="K176" s="64"/>
      <c r="L176" s="64"/>
      <c r="M176" s="64"/>
      <c r="N176" s="64"/>
      <c r="O176" s="64"/>
    </row>
    <row r="177" spans="1:15" ht="14.4" customHeight="1" x14ac:dyDescent="0.3">
      <c r="A177" s="69" t="s">
        <v>130</v>
      </c>
      <c r="B177" s="70">
        <v>71405</v>
      </c>
      <c r="C177" s="62">
        <v>78484</v>
      </c>
      <c r="D177" s="62">
        <v>90783</v>
      </c>
      <c r="E177" s="71">
        <v>15.67070995362112</v>
      </c>
      <c r="F177" s="64"/>
      <c r="G177" s="64"/>
      <c r="H177" s="64"/>
      <c r="I177" s="64"/>
      <c r="J177" s="64"/>
      <c r="K177" s="64"/>
      <c r="L177" s="64"/>
      <c r="M177" s="64"/>
      <c r="N177" s="64"/>
      <c r="O177" s="64"/>
    </row>
    <row r="178" spans="1:15" ht="14.4" customHeight="1" x14ac:dyDescent="0.3">
      <c r="A178" s="69" t="s">
        <v>131</v>
      </c>
      <c r="B178" s="70">
        <v>91438</v>
      </c>
      <c r="C178" s="62">
        <v>97115</v>
      </c>
      <c r="D178" s="62">
        <v>102238</v>
      </c>
      <c r="E178" s="71">
        <v>5.2751892086701337</v>
      </c>
      <c r="F178" s="64"/>
      <c r="G178" s="64"/>
      <c r="H178" s="64"/>
      <c r="I178" s="64"/>
      <c r="J178" s="64"/>
      <c r="K178" s="64"/>
      <c r="L178" s="64"/>
      <c r="M178" s="64"/>
      <c r="N178" s="64"/>
      <c r="O178" s="64"/>
    </row>
    <row r="179" spans="1:15" x14ac:dyDescent="0.3">
      <c r="A179" s="69" t="s">
        <v>132</v>
      </c>
      <c r="B179" s="70">
        <v>144023</v>
      </c>
      <c r="C179" s="62">
        <v>189891</v>
      </c>
      <c r="D179" s="62">
        <v>213779</v>
      </c>
      <c r="E179" s="71">
        <v>12.579848439367847</v>
      </c>
      <c r="F179" s="64"/>
      <c r="G179" s="64"/>
      <c r="H179" s="64"/>
      <c r="I179" s="64"/>
      <c r="J179" s="64"/>
      <c r="K179" s="64"/>
      <c r="L179" s="64"/>
      <c r="M179" s="64"/>
      <c r="N179" s="64"/>
      <c r="O179" s="64"/>
    </row>
    <row r="180" spans="1:15" x14ac:dyDescent="0.3">
      <c r="A180" s="69" t="s">
        <v>1214</v>
      </c>
      <c r="B180" s="70">
        <v>933553</v>
      </c>
      <c r="C180" s="62">
        <v>1012185</v>
      </c>
      <c r="D180" s="62">
        <v>1121971</v>
      </c>
      <c r="E180" s="71">
        <v>10.846436175205126</v>
      </c>
      <c r="F180" s="64"/>
      <c r="G180" s="64"/>
      <c r="H180" s="64"/>
      <c r="I180" s="64"/>
      <c r="J180" s="64"/>
      <c r="K180" s="64"/>
      <c r="L180" s="64"/>
      <c r="M180" s="64"/>
      <c r="N180" s="64"/>
      <c r="O180" s="64"/>
    </row>
    <row r="181" spans="1:15" x14ac:dyDescent="0.3">
      <c r="A181" s="69" t="s">
        <v>125</v>
      </c>
      <c r="B181" s="70">
        <v>29318</v>
      </c>
      <c r="C181" s="62">
        <v>32894</v>
      </c>
      <c r="D181" s="62">
        <v>30774</v>
      </c>
      <c r="E181" s="71">
        <v>-6.4449443667538162</v>
      </c>
      <c r="F181" s="64"/>
      <c r="G181" s="64"/>
      <c r="H181" s="64"/>
      <c r="I181" s="64"/>
      <c r="J181" s="64"/>
      <c r="K181" s="64"/>
      <c r="L181" s="64"/>
      <c r="M181" s="64"/>
      <c r="N181" s="64"/>
      <c r="O181" s="64"/>
    </row>
    <row r="182" spans="1:15" x14ac:dyDescent="0.3">
      <c r="A182" s="49" t="s">
        <v>119</v>
      </c>
      <c r="B182" s="70">
        <v>962871</v>
      </c>
      <c r="C182" s="62">
        <v>1045079</v>
      </c>
      <c r="D182" s="62">
        <v>1152745</v>
      </c>
      <c r="E182" s="71">
        <v>10.302187681505417</v>
      </c>
      <c r="F182" s="64"/>
      <c r="G182" s="64"/>
      <c r="H182" s="64"/>
      <c r="I182" s="64"/>
      <c r="J182" s="64"/>
      <c r="K182" s="64"/>
      <c r="L182" s="64"/>
      <c r="M182" s="64"/>
      <c r="N182" s="64"/>
      <c r="O182" s="64"/>
    </row>
    <row r="183" spans="1:15" x14ac:dyDescent="0.3">
      <c r="A183" s="58" t="s">
        <v>2328</v>
      </c>
      <c r="B183" s="64"/>
      <c r="C183" s="64"/>
      <c r="D183" s="64"/>
      <c r="E183" s="64"/>
      <c r="F183" s="64"/>
      <c r="G183" s="64"/>
      <c r="H183" s="64"/>
      <c r="I183" s="64"/>
      <c r="J183" s="64"/>
      <c r="K183" s="64"/>
      <c r="L183" s="64"/>
      <c r="M183" s="64"/>
      <c r="N183" s="64"/>
      <c r="O183" s="64"/>
    </row>
    <row r="184" spans="1:15" x14ac:dyDescent="0.3">
      <c r="A184" s="64"/>
      <c r="B184" s="64"/>
      <c r="C184" s="64"/>
      <c r="D184" s="64"/>
      <c r="E184" s="64"/>
      <c r="F184" s="64"/>
      <c r="G184" s="64"/>
      <c r="H184" s="64"/>
      <c r="I184" s="64"/>
      <c r="J184" s="64"/>
      <c r="K184" s="64"/>
      <c r="L184" s="64"/>
      <c r="M184" s="64"/>
      <c r="N184" s="64"/>
      <c r="O184" s="64"/>
    </row>
    <row r="185" spans="1:15" x14ac:dyDescent="0.3">
      <c r="A185" s="64"/>
      <c r="B185" s="64"/>
      <c r="C185" s="64"/>
      <c r="D185" s="64"/>
      <c r="E185" s="64"/>
      <c r="F185" s="64"/>
      <c r="G185" s="64"/>
      <c r="H185" s="64"/>
      <c r="I185" s="64"/>
      <c r="J185" s="64"/>
      <c r="K185" s="64"/>
      <c r="L185" s="64"/>
      <c r="M185" s="64"/>
      <c r="N185" s="64"/>
      <c r="O185" s="64"/>
    </row>
    <row r="186" spans="1:15" ht="18" thickBot="1" x14ac:dyDescent="0.35">
      <c r="A186" s="15" t="s">
        <v>2319</v>
      </c>
      <c r="B186" s="64"/>
      <c r="C186" s="64"/>
      <c r="D186" s="64"/>
      <c r="E186" s="64"/>
      <c r="F186" s="64"/>
      <c r="G186" s="64"/>
      <c r="H186" s="64"/>
      <c r="I186" s="64"/>
      <c r="J186" s="64"/>
      <c r="K186" s="64"/>
      <c r="L186" s="64"/>
      <c r="M186" s="64"/>
      <c r="N186" s="64"/>
      <c r="O186" s="64"/>
    </row>
    <row r="187" spans="1:15" ht="15" thickTop="1" x14ac:dyDescent="0.3">
      <c r="A187" s="58" t="s">
        <v>121</v>
      </c>
      <c r="B187" s="64"/>
      <c r="C187" s="64"/>
      <c r="D187" s="64"/>
      <c r="E187" s="64"/>
      <c r="F187" s="64"/>
      <c r="G187" s="64"/>
      <c r="H187" s="64"/>
      <c r="I187" s="64"/>
      <c r="J187" s="64"/>
      <c r="K187" s="64"/>
      <c r="L187" s="64"/>
      <c r="M187" s="64"/>
      <c r="N187" s="64"/>
      <c r="O187" s="64"/>
    </row>
    <row r="188" spans="1:15" x14ac:dyDescent="0.3">
      <c r="A188" s="59" t="s">
        <v>122</v>
      </c>
      <c r="B188" s="137" t="s">
        <v>62</v>
      </c>
      <c r="C188" s="137" t="s">
        <v>63</v>
      </c>
      <c r="D188" s="137" t="s">
        <v>1208</v>
      </c>
      <c r="E188" s="60" t="s">
        <v>1209</v>
      </c>
      <c r="F188" s="64"/>
      <c r="G188" s="64"/>
      <c r="H188" s="64"/>
      <c r="I188" s="64"/>
      <c r="J188" s="64"/>
      <c r="K188" s="64"/>
      <c r="L188" s="64"/>
      <c r="M188" s="64"/>
      <c r="N188" s="64"/>
      <c r="O188" s="64"/>
    </row>
    <row r="189" spans="1:15" ht="14.4" customHeight="1" x14ac:dyDescent="0.3">
      <c r="A189" s="69" t="s">
        <v>1225</v>
      </c>
      <c r="B189" s="43">
        <v>59418</v>
      </c>
      <c r="C189" s="43">
        <v>52601</v>
      </c>
      <c r="D189" s="43">
        <v>54037</v>
      </c>
      <c r="E189" s="71">
        <v>2.7299861219368453</v>
      </c>
      <c r="F189" s="64"/>
      <c r="G189" s="64"/>
      <c r="H189" s="64"/>
      <c r="I189" s="64"/>
      <c r="J189" s="64"/>
      <c r="K189" s="64"/>
      <c r="L189" s="64"/>
      <c r="M189" s="64"/>
      <c r="N189" s="64"/>
      <c r="O189" s="64"/>
    </row>
    <row r="190" spans="1:15" x14ac:dyDescent="0.3">
      <c r="A190" s="69" t="s">
        <v>123</v>
      </c>
      <c r="B190" s="43">
        <v>2564</v>
      </c>
      <c r="C190" s="43">
        <v>2206</v>
      </c>
      <c r="D190" s="43">
        <v>2416</v>
      </c>
      <c r="E190" s="71">
        <v>9.5194922937443334</v>
      </c>
      <c r="F190" s="64"/>
      <c r="G190" s="64"/>
      <c r="H190" s="64"/>
      <c r="I190" s="64"/>
      <c r="J190" s="64"/>
      <c r="K190" s="64"/>
      <c r="L190" s="64"/>
      <c r="M190" s="64"/>
      <c r="N190" s="64"/>
      <c r="O190" s="64"/>
    </row>
    <row r="191" spans="1:15" x14ac:dyDescent="0.3">
      <c r="A191" s="69" t="s">
        <v>124</v>
      </c>
      <c r="B191" s="43">
        <v>57594</v>
      </c>
      <c r="C191" s="43">
        <v>62941</v>
      </c>
      <c r="D191" s="43">
        <v>63371</v>
      </c>
      <c r="E191" s="71">
        <v>0.68317948554995955</v>
      </c>
      <c r="F191" s="64"/>
      <c r="G191" s="64"/>
      <c r="H191" s="64"/>
      <c r="I191" s="64"/>
      <c r="J191" s="64"/>
      <c r="K191" s="64"/>
      <c r="L191" s="64"/>
      <c r="M191" s="64"/>
      <c r="N191" s="64"/>
      <c r="O191" s="64"/>
    </row>
    <row r="192" spans="1:15" ht="14.4" customHeight="1" x14ac:dyDescent="0.3">
      <c r="A192" s="69" t="s">
        <v>126</v>
      </c>
      <c r="B192" s="43">
        <v>62381</v>
      </c>
      <c r="C192" s="43">
        <v>73500</v>
      </c>
      <c r="D192" s="43">
        <v>95134</v>
      </c>
      <c r="E192" s="71">
        <v>29.434013605442178</v>
      </c>
      <c r="F192" s="64"/>
      <c r="G192" s="64"/>
      <c r="H192" s="64"/>
      <c r="I192" s="64"/>
      <c r="J192" s="64"/>
      <c r="K192" s="64"/>
      <c r="L192" s="64"/>
      <c r="M192" s="64"/>
      <c r="N192" s="64"/>
      <c r="O192" s="64"/>
    </row>
    <row r="193" spans="1:15" x14ac:dyDescent="0.3">
      <c r="A193" s="69" t="s">
        <v>127</v>
      </c>
      <c r="B193" s="43">
        <v>5444</v>
      </c>
      <c r="C193" s="43">
        <v>6362</v>
      </c>
      <c r="D193" s="43">
        <v>7540</v>
      </c>
      <c r="E193" s="71">
        <v>18.516189877397046</v>
      </c>
      <c r="F193" s="64"/>
      <c r="G193" s="64"/>
      <c r="H193" s="64"/>
      <c r="I193" s="64"/>
      <c r="J193" s="64"/>
      <c r="K193" s="64"/>
      <c r="L193" s="64"/>
      <c r="M193" s="64"/>
      <c r="N193" s="64"/>
      <c r="O193" s="64"/>
    </row>
    <row r="194" spans="1:15" ht="14.4" customHeight="1" x14ac:dyDescent="0.3">
      <c r="A194" s="69" t="s">
        <v>128</v>
      </c>
      <c r="B194" s="43">
        <v>138866</v>
      </c>
      <c r="C194" s="43">
        <v>145736</v>
      </c>
      <c r="D194" s="43">
        <v>159687</v>
      </c>
      <c r="E194" s="71">
        <v>9.5727891529889675</v>
      </c>
      <c r="F194" s="64"/>
      <c r="G194" s="64"/>
      <c r="H194" s="64"/>
      <c r="I194" s="64"/>
      <c r="J194" s="64"/>
      <c r="K194" s="64"/>
      <c r="L194" s="64"/>
      <c r="M194" s="64"/>
      <c r="N194" s="64"/>
      <c r="O194" s="64"/>
    </row>
    <row r="195" spans="1:15" x14ac:dyDescent="0.3">
      <c r="A195" s="69" t="s">
        <v>129</v>
      </c>
      <c r="B195" s="43">
        <v>22075</v>
      </c>
      <c r="C195" s="43">
        <v>25066</v>
      </c>
      <c r="D195" s="43">
        <v>26786</v>
      </c>
      <c r="E195" s="71">
        <v>6.8618846245910792</v>
      </c>
      <c r="F195" s="64"/>
      <c r="G195" s="64"/>
      <c r="H195" s="64"/>
      <c r="I195" s="64"/>
      <c r="J195" s="64"/>
      <c r="K195" s="64"/>
      <c r="L195" s="64"/>
      <c r="M195" s="64"/>
      <c r="N195" s="64"/>
      <c r="O195" s="64"/>
    </row>
    <row r="196" spans="1:15" ht="14.4" customHeight="1" x14ac:dyDescent="0.3">
      <c r="A196" s="69" t="s">
        <v>130</v>
      </c>
      <c r="B196" s="43">
        <v>60719</v>
      </c>
      <c r="C196" s="43">
        <v>66149</v>
      </c>
      <c r="D196" s="43">
        <v>72634</v>
      </c>
      <c r="E196" s="71">
        <v>9.8036251492841906</v>
      </c>
      <c r="F196" s="64"/>
      <c r="G196" s="64"/>
      <c r="H196" s="64"/>
      <c r="I196" s="64"/>
      <c r="J196" s="64"/>
      <c r="K196" s="64"/>
      <c r="L196" s="64"/>
      <c r="M196" s="64"/>
      <c r="N196" s="64"/>
      <c r="O196" s="64"/>
    </row>
    <row r="197" spans="1:15" ht="14.4" customHeight="1" x14ac:dyDescent="0.3">
      <c r="A197" s="69" t="s">
        <v>131</v>
      </c>
      <c r="B197" s="43">
        <v>158309</v>
      </c>
      <c r="C197" s="43">
        <v>144130</v>
      </c>
      <c r="D197" s="43">
        <v>154749</v>
      </c>
      <c r="E197" s="71">
        <v>7.36765420106848</v>
      </c>
      <c r="F197" s="64"/>
      <c r="G197" s="64"/>
      <c r="H197" s="64"/>
      <c r="I197" s="64"/>
      <c r="J197" s="64"/>
      <c r="K197" s="64"/>
      <c r="L197" s="64"/>
      <c r="M197" s="64"/>
      <c r="N197" s="64"/>
      <c r="O197" s="64"/>
    </row>
    <row r="198" spans="1:15" x14ac:dyDescent="0.3">
      <c r="A198" s="69" t="s">
        <v>132</v>
      </c>
      <c r="B198" s="43">
        <v>119117</v>
      </c>
      <c r="C198" s="43">
        <v>157580</v>
      </c>
      <c r="D198" s="43">
        <v>178914</v>
      </c>
      <c r="E198" s="71">
        <v>13.538520116766087</v>
      </c>
      <c r="F198" s="64"/>
      <c r="G198" s="64"/>
      <c r="H198" s="64"/>
      <c r="I198" s="64"/>
      <c r="J198" s="64"/>
      <c r="K198" s="64"/>
      <c r="L198" s="64"/>
      <c r="M198" s="64"/>
      <c r="N198" s="64"/>
      <c r="O198" s="64"/>
    </row>
    <row r="199" spans="1:15" x14ac:dyDescent="0.3">
      <c r="A199" s="69" t="s">
        <v>1214</v>
      </c>
      <c r="B199" s="43">
        <v>686487</v>
      </c>
      <c r="C199" s="43">
        <v>736271</v>
      </c>
      <c r="D199" s="43">
        <v>815268</v>
      </c>
      <c r="E199" s="71">
        <v>10.729337431462056</v>
      </c>
      <c r="F199" s="64"/>
      <c r="G199" s="64"/>
      <c r="H199" s="64"/>
      <c r="I199" s="64"/>
      <c r="J199" s="64"/>
      <c r="K199" s="64"/>
      <c r="L199" s="64"/>
      <c r="M199" s="64"/>
      <c r="N199" s="64"/>
      <c r="O199" s="64"/>
    </row>
    <row r="200" spans="1:15" x14ac:dyDescent="0.3">
      <c r="A200" s="69" t="s">
        <v>125</v>
      </c>
      <c r="B200" s="43">
        <v>25547</v>
      </c>
      <c r="C200" s="43">
        <v>25517</v>
      </c>
      <c r="D200" s="43">
        <v>25609</v>
      </c>
      <c r="E200" s="71">
        <v>0.36054395109142923</v>
      </c>
      <c r="F200" s="64"/>
      <c r="G200" s="64"/>
      <c r="H200" s="64"/>
      <c r="I200" s="64"/>
      <c r="J200" s="64"/>
      <c r="K200" s="64"/>
      <c r="L200" s="64"/>
      <c r="M200" s="64"/>
      <c r="N200" s="64"/>
      <c r="O200" s="64"/>
    </row>
    <row r="201" spans="1:15" x14ac:dyDescent="0.3">
      <c r="A201" s="49" t="s">
        <v>2317</v>
      </c>
      <c r="B201" s="43">
        <v>712034</v>
      </c>
      <c r="C201" s="43">
        <v>761788</v>
      </c>
      <c r="D201" s="43">
        <v>840877</v>
      </c>
      <c r="E201" s="71">
        <v>10.382022294916696</v>
      </c>
      <c r="F201" s="64"/>
      <c r="G201" s="64"/>
      <c r="H201" s="64"/>
      <c r="I201" s="64"/>
      <c r="J201" s="64"/>
      <c r="K201" s="64"/>
      <c r="L201" s="64"/>
      <c r="M201" s="64"/>
      <c r="N201" s="64"/>
      <c r="O201" s="64"/>
    </row>
    <row r="202" spans="1:15" x14ac:dyDescent="0.3">
      <c r="A202" s="58" t="s">
        <v>2328</v>
      </c>
      <c r="B202" s="64"/>
      <c r="C202" s="64"/>
      <c r="D202" s="64"/>
      <c r="E202" s="64"/>
      <c r="F202" s="64"/>
      <c r="G202" s="64"/>
      <c r="H202" s="64"/>
      <c r="I202" s="64"/>
      <c r="J202" s="64"/>
      <c r="K202" s="64"/>
      <c r="L202" s="64"/>
      <c r="M202" s="64"/>
      <c r="N202" s="64"/>
      <c r="O202" s="64"/>
    </row>
    <row r="203" spans="1:15" x14ac:dyDescent="0.3">
      <c r="A203" s="64"/>
      <c r="B203" s="64"/>
      <c r="C203" s="64"/>
      <c r="D203" s="64"/>
      <c r="E203" s="64"/>
      <c r="F203" s="64"/>
      <c r="G203" s="64"/>
      <c r="H203" s="64"/>
      <c r="I203" s="64"/>
      <c r="J203" s="64"/>
      <c r="K203" s="64"/>
      <c r="L203" s="64"/>
      <c r="M203" s="64"/>
      <c r="N203" s="64"/>
      <c r="O203" s="64"/>
    </row>
    <row r="205" spans="1:15" x14ac:dyDescent="0.3">
      <c r="A205" s="109" t="s">
        <v>420</v>
      </c>
    </row>
  </sheetData>
  <hyperlinks>
    <hyperlink ref="A4" location="'Table of Contents'!A1" display="Return to Table of Contents" xr:uid="{90797743-51AC-4BC9-8473-135D727B5EE7}"/>
    <hyperlink ref="A205" location="'Table of Contents'!A1" display="Return to Table of Contents" xr:uid="{981DA819-796D-4424-B72A-4ACFC8B117BC}"/>
  </hyperlinks>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E269E-0D91-43E8-8E87-D30D4F4556EF}">
  <sheetPr>
    <tabColor rgb="FFFCE4D6"/>
  </sheetPr>
  <dimension ref="A1:Q1014"/>
  <sheetViews>
    <sheetView topLeftCell="A39" zoomScaleNormal="100" workbookViewId="0">
      <selection activeCell="A66" sqref="A66"/>
    </sheetView>
  </sheetViews>
  <sheetFormatPr defaultColWidth="8.69921875" defaultRowHeight="14.4" x14ac:dyDescent="0.3"/>
  <cols>
    <col min="1" max="1" width="118.69921875" style="3" customWidth="1"/>
    <col min="2" max="2" width="12.8984375" style="3" bestFit="1" customWidth="1"/>
    <col min="3" max="5" width="16.5" style="3" customWidth="1"/>
    <col min="6" max="6" width="16.5" style="3" bestFit="1" customWidth="1"/>
    <col min="7" max="8" width="8.69921875" style="3"/>
    <col min="9" max="9" width="53.09765625" style="3" bestFit="1" customWidth="1"/>
    <col min="10" max="16384" width="8.69921875" style="3"/>
  </cols>
  <sheetData>
    <row r="1" spans="1:9" ht="23.4" x14ac:dyDescent="0.45">
      <c r="A1" s="1" t="s">
        <v>1202</v>
      </c>
    </row>
    <row r="2" spans="1:9" ht="20.399999999999999" thickBot="1" x14ac:dyDescent="0.45">
      <c r="A2" s="4" t="s">
        <v>419</v>
      </c>
      <c r="D2" s="39"/>
    </row>
    <row r="3" spans="1:9" ht="21" thickTop="1" thickBot="1" x14ac:dyDescent="0.45">
      <c r="A3" s="4" t="s">
        <v>15</v>
      </c>
      <c r="D3" s="39"/>
    </row>
    <row r="4" spans="1:9" ht="15" thickTop="1" x14ac:dyDescent="0.3">
      <c r="A4" s="109" t="s">
        <v>420</v>
      </c>
    </row>
    <row r="5" spans="1:9" x14ac:dyDescent="0.3">
      <c r="A5" s="104"/>
    </row>
    <row r="6" spans="1:9" ht="18" thickBot="1" x14ac:dyDescent="0.4">
      <c r="A6" s="5" t="s">
        <v>1222</v>
      </c>
      <c r="D6" s="39"/>
    </row>
    <row r="7" spans="1:9" ht="15" thickTop="1" x14ac:dyDescent="0.3">
      <c r="A7" s="3" t="s">
        <v>59</v>
      </c>
    </row>
    <row r="8" spans="1:9" ht="30" customHeight="1" x14ac:dyDescent="0.3">
      <c r="A8" s="72" t="s">
        <v>60</v>
      </c>
      <c r="B8" s="72" t="s">
        <v>61</v>
      </c>
      <c r="C8" s="73" t="s">
        <v>62</v>
      </c>
      <c r="D8" s="73" t="s">
        <v>63</v>
      </c>
      <c r="E8" s="73" t="s">
        <v>1208</v>
      </c>
      <c r="F8" s="73" t="s">
        <v>1209</v>
      </c>
    </row>
    <row r="9" spans="1:9" ht="14.4" customHeight="1" x14ac:dyDescent="0.3">
      <c r="A9" s="74" t="s">
        <v>64</v>
      </c>
      <c r="B9" s="75" t="s">
        <v>65</v>
      </c>
      <c r="C9" s="76">
        <v>113436.50717</v>
      </c>
      <c r="D9" s="76">
        <v>92409.071857000003</v>
      </c>
      <c r="E9" s="76">
        <v>98445.030457000001</v>
      </c>
      <c r="F9" s="77">
        <v>6.5317814352041594</v>
      </c>
      <c r="I9" s="78"/>
    </row>
    <row r="10" spans="1:9" ht="14.4" customHeight="1" x14ac:dyDescent="0.3">
      <c r="A10" s="74" t="s">
        <v>80</v>
      </c>
      <c r="B10" s="75" t="s">
        <v>81</v>
      </c>
      <c r="C10" s="76">
        <v>10739.233278</v>
      </c>
      <c r="D10" s="76">
        <v>16339.306275000001</v>
      </c>
      <c r="E10" s="76">
        <v>12910.710643</v>
      </c>
      <c r="F10" s="77">
        <v>-20.983728282552192</v>
      </c>
    </row>
    <row r="11" spans="1:9" ht="14.4" customHeight="1" x14ac:dyDescent="0.3">
      <c r="A11" s="74" t="s">
        <v>68</v>
      </c>
      <c r="B11" s="75" t="s">
        <v>69</v>
      </c>
      <c r="C11" s="76">
        <v>10024.129353</v>
      </c>
      <c r="D11" s="76">
        <v>8078.172098</v>
      </c>
      <c r="E11" s="76">
        <v>8252.8252119999997</v>
      </c>
      <c r="F11" s="77">
        <v>2.1620375486088057</v>
      </c>
    </row>
    <row r="12" spans="1:9" ht="14.4" customHeight="1" x14ac:dyDescent="0.3">
      <c r="A12" s="74" t="s">
        <v>135</v>
      </c>
      <c r="B12" s="75" t="s">
        <v>213</v>
      </c>
      <c r="C12" s="76">
        <v>1409.015214</v>
      </c>
      <c r="D12" s="76">
        <v>3795.2060409999999</v>
      </c>
      <c r="E12" s="76">
        <v>6122.5633070000003</v>
      </c>
      <c r="F12" s="77">
        <v>61.323607752973651</v>
      </c>
    </row>
    <row r="13" spans="1:9" ht="14.4" customHeight="1" x14ac:dyDescent="0.3">
      <c r="A13" s="74" t="s">
        <v>133</v>
      </c>
      <c r="B13" s="75" t="s">
        <v>204</v>
      </c>
      <c r="C13" s="76">
        <v>16444.852800000001</v>
      </c>
      <c r="D13" s="76">
        <v>8488.969212</v>
      </c>
      <c r="E13" s="76">
        <v>4942.3308919999999</v>
      </c>
      <c r="F13" s="77">
        <v>-41.779375462764961</v>
      </c>
    </row>
    <row r="14" spans="1:9" ht="14.4" customHeight="1" x14ac:dyDescent="0.3">
      <c r="A14" s="74" t="s">
        <v>1215</v>
      </c>
      <c r="B14" s="75" t="s">
        <v>199</v>
      </c>
      <c r="C14" s="76">
        <v>4357.9085930000001</v>
      </c>
      <c r="D14" s="76">
        <v>4744.4663200000005</v>
      </c>
      <c r="E14" s="76">
        <v>4851.3043960000005</v>
      </c>
      <c r="F14" s="77">
        <v>2.2518460200598494</v>
      </c>
    </row>
    <row r="15" spans="1:9" ht="14.4" customHeight="1" x14ac:dyDescent="0.3">
      <c r="A15" s="74" t="s">
        <v>134</v>
      </c>
      <c r="B15" s="75" t="s">
        <v>1219</v>
      </c>
      <c r="C15" s="76">
        <v>4881.9346349999996</v>
      </c>
      <c r="D15" s="76">
        <v>4499.4801619999998</v>
      </c>
      <c r="E15" s="76">
        <v>4687.7170990000004</v>
      </c>
      <c r="F15" s="77">
        <v>4.1835263235460083</v>
      </c>
    </row>
    <row r="16" spans="1:9" ht="14.4" customHeight="1" x14ac:dyDescent="0.3">
      <c r="A16" s="74" t="s">
        <v>70</v>
      </c>
      <c r="B16" s="75" t="s">
        <v>71</v>
      </c>
      <c r="C16" s="76">
        <v>5453.5068520000004</v>
      </c>
      <c r="D16" s="76">
        <v>4739.9829559999998</v>
      </c>
      <c r="E16" s="76">
        <v>4494.9681860000001</v>
      </c>
      <c r="F16" s="77">
        <v>-5.1691065616565854</v>
      </c>
    </row>
    <row r="17" spans="1:17" ht="14.4" customHeight="1" x14ac:dyDescent="0.3">
      <c r="A17" s="74" t="s">
        <v>1204</v>
      </c>
      <c r="B17" s="75" t="s">
        <v>77</v>
      </c>
      <c r="C17" s="76">
        <v>1575.22399</v>
      </c>
      <c r="D17" s="76">
        <v>5466.1049419999999</v>
      </c>
      <c r="E17" s="76">
        <v>4298.7305409999999</v>
      </c>
      <c r="F17" s="77">
        <v>-21.356604261843316</v>
      </c>
    </row>
    <row r="18" spans="1:17" ht="14.4" customHeight="1" x14ac:dyDescent="0.3">
      <c r="A18" s="74" t="s">
        <v>1216</v>
      </c>
      <c r="B18" s="75" t="s">
        <v>1220</v>
      </c>
      <c r="C18" s="76">
        <v>3229.3242479999999</v>
      </c>
      <c r="D18" s="76">
        <v>3735.2115159999998</v>
      </c>
      <c r="E18" s="76">
        <v>4133.097683</v>
      </c>
      <c r="F18" s="77">
        <v>10.652306175851919</v>
      </c>
    </row>
    <row r="19" spans="1:17" ht="14.4" customHeight="1" x14ac:dyDescent="0.3">
      <c r="A19" s="74" t="s">
        <v>103</v>
      </c>
      <c r="B19" s="75" t="s">
        <v>104</v>
      </c>
      <c r="C19" s="76">
        <v>3385.9140849999999</v>
      </c>
      <c r="D19" s="76">
        <v>3974.2370550000001</v>
      </c>
      <c r="E19" s="76">
        <v>4059.431814</v>
      </c>
      <c r="F19" s="77">
        <v>2.1436758255981783</v>
      </c>
    </row>
    <row r="20" spans="1:17" ht="14.4" customHeight="1" x14ac:dyDescent="0.3">
      <c r="A20" s="74" t="s">
        <v>1217</v>
      </c>
      <c r="B20" s="75" t="s">
        <v>223</v>
      </c>
      <c r="C20" s="76">
        <v>2254.35311</v>
      </c>
      <c r="D20" s="76">
        <v>3483.3999880000001</v>
      </c>
      <c r="E20" s="76">
        <v>4026.798961</v>
      </c>
      <c r="F20" s="77">
        <v>15.599672012170881</v>
      </c>
    </row>
    <row r="21" spans="1:17" ht="14.4" customHeight="1" x14ac:dyDescent="0.3">
      <c r="A21" s="74" t="s">
        <v>1218</v>
      </c>
      <c r="B21" s="75" t="s">
        <v>1221</v>
      </c>
      <c r="C21" s="76">
        <v>7029.5850609999998</v>
      </c>
      <c r="D21" s="76">
        <v>3827.2666129999998</v>
      </c>
      <c r="E21" s="76">
        <v>3874.3803600000001</v>
      </c>
      <c r="F21" s="77">
        <v>1.2310024820316936</v>
      </c>
    </row>
    <row r="22" spans="1:17" ht="14.4" customHeight="1" x14ac:dyDescent="0.3">
      <c r="A22" s="74" t="s">
        <v>98</v>
      </c>
      <c r="B22" s="75" t="s">
        <v>99</v>
      </c>
      <c r="C22" s="76">
        <v>9370.9081580000002</v>
      </c>
      <c r="D22" s="76">
        <v>8671.7341460000007</v>
      </c>
      <c r="E22" s="76">
        <v>3830.805531</v>
      </c>
      <c r="F22" s="77">
        <v>-55.824227697674168</v>
      </c>
    </row>
    <row r="23" spans="1:17" ht="14.4" customHeight="1" x14ac:dyDescent="0.3">
      <c r="A23" s="74" t="s">
        <v>136</v>
      </c>
      <c r="B23" s="75" t="s">
        <v>226</v>
      </c>
      <c r="C23" s="76">
        <v>2330.5917399999998</v>
      </c>
      <c r="D23" s="76">
        <v>3623.0889010000001</v>
      </c>
      <c r="E23" s="76">
        <v>3225.2494900000002</v>
      </c>
      <c r="F23" s="77">
        <v>-10.980669309278976</v>
      </c>
    </row>
    <row r="24" spans="1:17" ht="14.4" customHeight="1" x14ac:dyDescent="0.3">
      <c r="A24" s="74" t="s">
        <v>91</v>
      </c>
      <c r="B24" s="64" t="s">
        <v>10</v>
      </c>
      <c r="C24" s="76">
        <v>195922.98828699999</v>
      </c>
      <c r="D24" s="76">
        <v>175875.69808199999</v>
      </c>
      <c r="E24" s="76">
        <v>172155.94457200001</v>
      </c>
      <c r="F24" s="77">
        <v>-2.1149900472694578</v>
      </c>
    </row>
    <row r="25" spans="1:17" ht="14.4" customHeight="1" x14ac:dyDescent="0.3">
      <c r="A25" s="74" t="s">
        <v>137</v>
      </c>
      <c r="B25" s="64" t="s">
        <v>10</v>
      </c>
      <c r="C25" s="76">
        <v>241494.60127200006</v>
      </c>
      <c r="D25" s="76">
        <v>242134.623895</v>
      </c>
      <c r="E25" s="76">
        <v>239730.73879600008</v>
      </c>
      <c r="F25" s="77">
        <v>-0.9927886645580879</v>
      </c>
    </row>
    <row r="26" spans="1:17" ht="14.4" customHeight="1" x14ac:dyDescent="0.3">
      <c r="A26" s="74" t="s">
        <v>138</v>
      </c>
      <c r="B26" s="64" t="s">
        <v>10</v>
      </c>
      <c r="C26" s="76">
        <v>437417.58955900004</v>
      </c>
      <c r="D26" s="76">
        <v>418010.32197699999</v>
      </c>
      <c r="E26" s="76">
        <v>411886.68336800009</v>
      </c>
      <c r="F26" s="77">
        <v>-1.4649491381068906</v>
      </c>
    </row>
    <row r="27" spans="1:17" x14ac:dyDescent="0.3">
      <c r="A27" s="3" t="s">
        <v>1200</v>
      </c>
    </row>
    <row r="28" spans="1:17" x14ac:dyDescent="0.3">
      <c r="B28" s="33"/>
    </row>
    <row r="30" spans="1:17" ht="18" thickBot="1" x14ac:dyDescent="0.35">
      <c r="A30" s="15" t="s">
        <v>1223</v>
      </c>
      <c r="B30" s="64"/>
      <c r="C30" s="79"/>
      <c r="D30" s="79"/>
      <c r="E30" s="79"/>
      <c r="F30" s="79"/>
      <c r="G30" s="64"/>
      <c r="H30" s="64"/>
      <c r="I30" s="64"/>
      <c r="J30" s="64"/>
      <c r="K30" s="64"/>
      <c r="L30" s="64"/>
      <c r="M30" s="64"/>
      <c r="N30" s="64"/>
      <c r="O30" s="64"/>
      <c r="P30" s="64"/>
      <c r="Q30" s="64"/>
    </row>
    <row r="31" spans="1:17" ht="15" thickTop="1" x14ac:dyDescent="0.3">
      <c r="A31" s="58" t="s">
        <v>25</v>
      </c>
      <c r="B31" s="64"/>
      <c r="C31" s="79"/>
      <c r="D31" s="79"/>
      <c r="E31" s="79"/>
      <c r="F31" s="79"/>
      <c r="G31" s="64"/>
      <c r="H31" s="64"/>
      <c r="I31" s="64"/>
      <c r="J31" s="64"/>
      <c r="K31" s="64"/>
      <c r="L31" s="64"/>
      <c r="M31" s="64"/>
      <c r="N31" s="64"/>
      <c r="O31" s="64"/>
      <c r="P31" s="64"/>
      <c r="Q31" s="64"/>
    </row>
    <row r="32" spans="1:17" x14ac:dyDescent="0.3">
      <c r="A32" s="59" t="s">
        <v>60</v>
      </c>
      <c r="B32" s="59" t="s">
        <v>106</v>
      </c>
      <c r="C32" s="73" t="s">
        <v>62</v>
      </c>
      <c r="D32" s="73" t="s">
        <v>63</v>
      </c>
      <c r="E32" s="73" t="s">
        <v>1208</v>
      </c>
      <c r="F32" s="73" t="s">
        <v>1209</v>
      </c>
      <c r="G32" s="64"/>
      <c r="H32" s="64"/>
      <c r="I32" s="64"/>
      <c r="J32" s="64"/>
      <c r="K32" s="64"/>
      <c r="L32" s="64"/>
      <c r="M32" s="64"/>
      <c r="N32" s="64"/>
      <c r="O32" s="64"/>
      <c r="P32" s="64"/>
      <c r="Q32" s="64"/>
    </row>
    <row r="33" spans="1:17" x14ac:dyDescent="0.3">
      <c r="A33" s="57" t="s">
        <v>107</v>
      </c>
      <c r="B33" s="66">
        <v>1</v>
      </c>
      <c r="C33" s="76">
        <v>41523.376113999999</v>
      </c>
      <c r="D33" s="76">
        <v>43618.69126</v>
      </c>
      <c r="E33" s="76">
        <v>44848.625802000002</v>
      </c>
      <c r="F33" s="63">
        <v>2.8197419649037005</v>
      </c>
      <c r="G33" s="64"/>
      <c r="H33" s="64"/>
      <c r="I33" s="64"/>
      <c r="J33" s="64"/>
      <c r="K33" s="64"/>
      <c r="L33" s="64"/>
      <c r="M33" s="64"/>
      <c r="N33" s="64"/>
      <c r="O33" s="64"/>
      <c r="P33" s="64"/>
      <c r="Q33" s="64"/>
    </row>
    <row r="34" spans="1:17" x14ac:dyDescent="0.3">
      <c r="A34" s="57" t="s">
        <v>108</v>
      </c>
      <c r="B34" s="66">
        <v>2</v>
      </c>
      <c r="C34" s="76">
        <v>27516.869019999998</v>
      </c>
      <c r="D34" s="76">
        <v>20812.8959</v>
      </c>
      <c r="E34" s="76">
        <v>21252.48805</v>
      </c>
      <c r="F34" s="63">
        <v>2.1121142973669533</v>
      </c>
      <c r="G34" s="64"/>
      <c r="H34" s="64"/>
      <c r="I34" s="64"/>
      <c r="J34" s="64"/>
      <c r="K34" s="64"/>
      <c r="L34" s="64"/>
      <c r="M34" s="64"/>
      <c r="N34" s="64"/>
      <c r="O34" s="64"/>
      <c r="P34" s="64"/>
      <c r="Q34" s="64"/>
    </row>
    <row r="35" spans="1:17" x14ac:dyDescent="0.3">
      <c r="A35" s="57" t="s">
        <v>109</v>
      </c>
      <c r="B35" s="66">
        <v>3</v>
      </c>
      <c r="C35" s="76">
        <v>43160.648103</v>
      </c>
      <c r="D35" s="76">
        <v>39802.156007999998</v>
      </c>
      <c r="E35" s="76">
        <v>38541.958640999997</v>
      </c>
      <c r="F35" s="63">
        <v>-3.1661535288357454</v>
      </c>
      <c r="G35" s="64"/>
      <c r="H35" s="64"/>
      <c r="I35" s="64"/>
      <c r="J35" s="64"/>
      <c r="K35" s="64"/>
      <c r="L35" s="64"/>
      <c r="M35" s="64"/>
      <c r="N35" s="64"/>
      <c r="O35" s="64"/>
      <c r="P35" s="64"/>
      <c r="Q35" s="64"/>
    </row>
    <row r="36" spans="1:17" x14ac:dyDescent="0.3">
      <c r="A36" s="57" t="s">
        <v>110</v>
      </c>
      <c r="B36" s="66">
        <v>4</v>
      </c>
      <c r="C36" s="76">
        <v>158402.24957499999</v>
      </c>
      <c r="D36" s="76">
        <v>124187.810866</v>
      </c>
      <c r="E36" s="76">
        <v>127036.89748499999</v>
      </c>
      <c r="F36" s="63">
        <v>2.2941757320081835</v>
      </c>
      <c r="G36" s="64"/>
      <c r="H36" s="64"/>
      <c r="I36" s="64"/>
      <c r="J36" s="64"/>
      <c r="K36" s="64"/>
      <c r="L36" s="64"/>
      <c r="M36" s="64"/>
      <c r="N36" s="64"/>
      <c r="O36" s="64"/>
      <c r="P36" s="64"/>
      <c r="Q36" s="64"/>
    </row>
    <row r="37" spans="1:17" x14ac:dyDescent="0.3">
      <c r="A37" s="57" t="s">
        <v>111</v>
      </c>
      <c r="B37" s="66">
        <v>5</v>
      </c>
      <c r="C37" s="76">
        <v>2090.5636530000002</v>
      </c>
      <c r="D37" s="76">
        <v>2108.4448309999998</v>
      </c>
      <c r="E37" s="76">
        <v>2001.8178439999999</v>
      </c>
      <c r="F37" s="63">
        <v>-5.0571390549226987</v>
      </c>
      <c r="G37" s="64"/>
      <c r="H37" s="64"/>
      <c r="I37" s="64"/>
      <c r="J37" s="64"/>
      <c r="K37" s="64"/>
      <c r="L37" s="64"/>
      <c r="M37" s="64"/>
      <c r="N37" s="64"/>
      <c r="O37" s="64"/>
      <c r="P37" s="64"/>
      <c r="Q37" s="64"/>
    </row>
    <row r="38" spans="1:17" x14ac:dyDescent="0.3">
      <c r="A38" s="57" t="s">
        <v>112</v>
      </c>
      <c r="B38" s="66">
        <v>6</v>
      </c>
      <c r="C38" s="76">
        <v>51.925238999999998</v>
      </c>
      <c r="D38" s="76">
        <v>51.719161999999997</v>
      </c>
      <c r="E38" s="76">
        <v>56.617918000000003</v>
      </c>
      <c r="F38" s="63">
        <v>9.4718394702528368</v>
      </c>
      <c r="G38" s="64"/>
      <c r="H38" s="64"/>
      <c r="I38" s="64"/>
      <c r="J38" s="64"/>
      <c r="K38" s="64"/>
      <c r="L38" s="64"/>
      <c r="M38" s="64"/>
      <c r="N38" s="64"/>
      <c r="O38" s="64"/>
      <c r="P38" s="64"/>
      <c r="Q38" s="64"/>
    </row>
    <row r="39" spans="1:17" x14ac:dyDescent="0.3">
      <c r="A39" s="57" t="s">
        <v>113</v>
      </c>
      <c r="B39" s="66">
        <v>7</v>
      </c>
      <c r="C39" s="76">
        <v>46082.452819999999</v>
      </c>
      <c r="D39" s="76">
        <v>46911.679749000003</v>
      </c>
      <c r="E39" s="76">
        <v>43548.596167999996</v>
      </c>
      <c r="F39" s="63">
        <v>-7.168968578814737</v>
      </c>
      <c r="G39" s="64"/>
      <c r="H39" s="64"/>
      <c r="I39" s="64"/>
      <c r="J39" s="64"/>
      <c r="K39" s="64"/>
      <c r="L39" s="64"/>
      <c r="M39" s="64"/>
      <c r="N39" s="64"/>
      <c r="O39" s="64"/>
      <c r="P39" s="64"/>
      <c r="Q39" s="64"/>
    </row>
    <row r="40" spans="1:17" x14ac:dyDescent="0.3">
      <c r="A40" s="57" t="s">
        <v>114</v>
      </c>
      <c r="B40" s="66">
        <v>8</v>
      </c>
      <c r="C40" s="76">
        <v>18525.87466207</v>
      </c>
      <c r="D40" s="76">
        <v>20801.812818999999</v>
      </c>
      <c r="E40" s="76">
        <v>20646.378012500001</v>
      </c>
      <c r="F40" s="63">
        <v>-0.7472175999873738</v>
      </c>
      <c r="G40" s="64"/>
      <c r="H40" s="64"/>
      <c r="I40" s="64"/>
      <c r="J40" s="64"/>
      <c r="K40" s="64"/>
      <c r="L40" s="64"/>
      <c r="M40" s="64"/>
      <c r="N40" s="64"/>
      <c r="O40" s="64"/>
      <c r="P40" s="64"/>
      <c r="Q40" s="64"/>
    </row>
    <row r="41" spans="1:17" x14ac:dyDescent="0.3">
      <c r="A41" s="57" t="s">
        <v>115</v>
      </c>
      <c r="B41" s="66">
        <v>9</v>
      </c>
      <c r="C41" s="76">
        <v>61963.728322000003</v>
      </c>
      <c r="D41" s="76">
        <v>78749.659362999999</v>
      </c>
      <c r="E41" s="76">
        <v>73770.108078000005</v>
      </c>
      <c r="F41" s="63">
        <v>-6.323267078587012</v>
      </c>
      <c r="G41" s="64"/>
      <c r="H41" s="64"/>
      <c r="I41" s="64"/>
      <c r="J41" s="64"/>
      <c r="K41" s="64"/>
      <c r="L41" s="64"/>
      <c r="M41" s="64"/>
      <c r="N41" s="64"/>
      <c r="O41" s="64"/>
      <c r="P41" s="64"/>
      <c r="Q41" s="64"/>
    </row>
    <row r="42" spans="1:17" x14ac:dyDescent="0.3">
      <c r="A42" s="57" t="s">
        <v>116</v>
      </c>
      <c r="B42" s="66">
        <v>10</v>
      </c>
      <c r="C42" s="76">
        <v>10926.28883793</v>
      </c>
      <c r="D42" s="76">
        <v>11438.666745</v>
      </c>
      <c r="E42" s="76">
        <v>12039.7489315</v>
      </c>
      <c r="F42" s="63">
        <v>5.2548273317145213</v>
      </c>
      <c r="G42" s="64"/>
      <c r="H42" s="64"/>
      <c r="I42" s="64"/>
      <c r="J42" s="64"/>
      <c r="K42" s="64"/>
      <c r="L42" s="64"/>
      <c r="M42" s="64"/>
      <c r="N42" s="64"/>
      <c r="O42" s="64"/>
      <c r="P42" s="64"/>
      <c r="Q42" s="64"/>
    </row>
    <row r="43" spans="1:17" x14ac:dyDescent="0.3">
      <c r="A43" s="57" t="s">
        <v>117</v>
      </c>
      <c r="B43" s="66">
        <v>11</v>
      </c>
      <c r="C43" s="76">
        <v>8066.2864719999998</v>
      </c>
      <c r="D43" s="76">
        <v>9738.2417590000005</v>
      </c>
      <c r="E43" s="76">
        <v>9071.5440259999996</v>
      </c>
      <c r="F43" s="63">
        <v>-6.8461817800307179</v>
      </c>
      <c r="G43" s="64"/>
      <c r="H43" s="64"/>
      <c r="I43" s="64"/>
      <c r="J43" s="64"/>
      <c r="K43" s="64"/>
      <c r="L43" s="64"/>
      <c r="M43" s="64"/>
      <c r="N43" s="64"/>
      <c r="O43" s="64"/>
      <c r="P43" s="64"/>
      <c r="Q43" s="64"/>
    </row>
    <row r="44" spans="1:17" x14ac:dyDescent="0.3">
      <c r="A44" s="57" t="s">
        <v>118</v>
      </c>
      <c r="B44" s="66">
        <v>12</v>
      </c>
      <c r="C44" s="76">
        <v>19107.326741000001</v>
      </c>
      <c r="D44" s="76">
        <v>19788.543515000001</v>
      </c>
      <c r="E44" s="76">
        <v>19071.902411999999</v>
      </c>
      <c r="F44" s="63">
        <v>-3.6214949445712232</v>
      </c>
      <c r="G44" s="64"/>
      <c r="H44" s="64"/>
      <c r="I44" s="64"/>
      <c r="J44" s="64"/>
      <c r="K44" s="64"/>
      <c r="L44" s="64"/>
      <c r="M44" s="64"/>
      <c r="N44" s="64"/>
      <c r="O44" s="64"/>
      <c r="P44" s="64"/>
      <c r="Q44" s="64"/>
    </row>
    <row r="45" spans="1:17" x14ac:dyDescent="0.3">
      <c r="A45" s="57" t="s">
        <v>138</v>
      </c>
      <c r="B45" s="57" t="s">
        <v>10</v>
      </c>
      <c r="C45" s="76">
        <v>437417.58955900004</v>
      </c>
      <c r="D45" s="76">
        <v>418010.32197699999</v>
      </c>
      <c r="E45" s="76">
        <v>411886.68336800009</v>
      </c>
      <c r="F45" s="63">
        <v>-1.4649491381068906</v>
      </c>
      <c r="G45" s="64"/>
      <c r="H45" s="64"/>
      <c r="I45" s="64"/>
      <c r="J45" s="64"/>
      <c r="K45" s="64"/>
      <c r="L45" s="64"/>
      <c r="M45" s="64"/>
      <c r="N45" s="64"/>
      <c r="O45" s="64"/>
      <c r="P45" s="64"/>
      <c r="Q45" s="64"/>
    </row>
    <row r="46" spans="1:17" x14ac:dyDescent="0.3">
      <c r="A46" s="3" t="s">
        <v>1200</v>
      </c>
      <c r="B46" s="64"/>
      <c r="C46" s="79"/>
      <c r="D46" s="79"/>
      <c r="E46" s="79"/>
      <c r="F46" s="79"/>
      <c r="G46" s="64"/>
      <c r="H46" s="64"/>
      <c r="I46" s="64"/>
      <c r="J46" s="64"/>
      <c r="K46" s="64"/>
      <c r="L46" s="64"/>
      <c r="M46" s="64"/>
      <c r="N46" s="64"/>
      <c r="O46" s="64"/>
      <c r="P46" s="64"/>
      <c r="Q46" s="64"/>
    </row>
    <row r="47" spans="1:17" x14ac:dyDescent="0.3">
      <c r="A47" s="58" t="s">
        <v>120</v>
      </c>
      <c r="B47" s="64"/>
      <c r="C47" s="79"/>
      <c r="D47" s="79"/>
      <c r="E47" s="79"/>
      <c r="F47" s="79"/>
      <c r="G47" s="64"/>
      <c r="H47" s="64"/>
      <c r="I47" s="64"/>
      <c r="J47" s="64"/>
      <c r="K47" s="64"/>
      <c r="L47" s="64"/>
      <c r="M47" s="64"/>
      <c r="N47" s="64"/>
      <c r="O47" s="64"/>
      <c r="P47" s="64"/>
      <c r="Q47" s="64"/>
    </row>
    <row r="48" spans="1:17" x14ac:dyDescent="0.3">
      <c r="A48" s="58"/>
      <c r="B48" s="64"/>
      <c r="C48" s="79"/>
      <c r="D48" s="79"/>
      <c r="E48" s="79"/>
      <c r="F48" s="79"/>
      <c r="G48" s="64"/>
      <c r="H48" s="64"/>
      <c r="I48" s="64"/>
      <c r="J48" s="64"/>
      <c r="K48" s="64"/>
      <c r="L48" s="64"/>
      <c r="M48" s="64"/>
      <c r="N48" s="64"/>
      <c r="O48" s="64"/>
      <c r="P48" s="64"/>
      <c r="Q48" s="64"/>
    </row>
    <row r="49" spans="1:17" x14ac:dyDescent="0.3">
      <c r="A49" s="64"/>
      <c r="B49" s="64"/>
      <c r="C49" s="79"/>
      <c r="D49" s="79"/>
      <c r="E49" s="79"/>
      <c r="F49" s="79"/>
      <c r="G49" s="64"/>
      <c r="H49" s="64"/>
      <c r="I49" s="64"/>
      <c r="J49" s="64"/>
      <c r="K49" s="64"/>
      <c r="L49" s="64"/>
      <c r="M49" s="64"/>
      <c r="N49" s="64"/>
      <c r="O49" s="64"/>
      <c r="P49" s="64"/>
      <c r="Q49" s="64"/>
    </row>
    <row r="50" spans="1:17" ht="18" thickBot="1" x14ac:dyDescent="0.35">
      <c r="A50" s="15" t="s">
        <v>1224</v>
      </c>
      <c r="B50" s="79"/>
      <c r="C50" s="79"/>
      <c r="D50" s="79"/>
      <c r="E50" s="79"/>
      <c r="G50" s="64"/>
      <c r="H50" s="64"/>
      <c r="I50" s="64"/>
      <c r="J50" s="64"/>
      <c r="K50" s="64"/>
      <c r="L50" s="64"/>
      <c r="M50" s="64"/>
      <c r="N50" s="64"/>
      <c r="O50" s="64"/>
      <c r="P50" s="64"/>
      <c r="Q50" s="64"/>
    </row>
    <row r="51" spans="1:17" ht="15" thickTop="1" x14ac:dyDescent="0.3">
      <c r="A51" s="58" t="s">
        <v>121</v>
      </c>
      <c r="B51" s="79"/>
      <c r="C51" s="79"/>
      <c r="D51" s="79"/>
      <c r="E51" s="79"/>
      <c r="G51" s="64"/>
      <c r="H51" s="64"/>
      <c r="I51" s="64"/>
      <c r="J51" s="64"/>
      <c r="K51" s="64"/>
      <c r="L51" s="64"/>
      <c r="M51" s="64"/>
      <c r="N51" s="64"/>
      <c r="O51" s="64"/>
      <c r="P51" s="64"/>
      <c r="Q51" s="64"/>
    </row>
    <row r="52" spans="1:17" ht="14.4" customHeight="1" x14ac:dyDescent="0.3">
      <c r="A52" s="59" t="s">
        <v>122</v>
      </c>
      <c r="B52" s="73" t="s">
        <v>62</v>
      </c>
      <c r="C52" s="73" t="s">
        <v>63</v>
      </c>
      <c r="D52" s="73" t="s">
        <v>1208</v>
      </c>
      <c r="E52" s="73" t="s">
        <v>1209</v>
      </c>
      <c r="G52" s="64"/>
      <c r="H52" s="64"/>
      <c r="I52" s="64"/>
      <c r="J52" s="64"/>
      <c r="K52" s="64"/>
      <c r="L52" s="64"/>
      <c r="M52" s="64"/>
      <c r="N52" s="64"/>
      <c r="O52" s="64"/>
      <c r="P52" s="64"/>
      <c r="Q52" s="64"/>
    </row>
    <row r="53" spans="1:17" x14ac:dyDescent="0.3">
      <c r="A53" s="57" t="s">
        <v>1225</v>
      </c>
      <c r="B53" s="62">
        <v>2585</v>
      </c>
      <c r="C53" s="62">
        <v>1711</v>
      </c>
      <c r="D53" s="62">
        <v>1467</v>
      </c>
      <c r="E53" s="63">
        <v>-14.260666277030975</v>
      </c>
      <c r="G53" s="64"/>
      <c r="H53" s="64"/>
      <c r="I53" s="64"/>
      <c r="J53" s="64"/>
      <c r="K53" s="64"/>
      <c r="L53" s="64"/>
      <c r="M53" s="64"/>
      <c r="N53" s="64"/>
      <c r="O53" s="64"/>
      <c r="P53" s="64"/>
      <c r="Q53" s="64"/>
    </row>
    <row r="54" spans="1:17" x14ac:dyDescent="0.3">
      <c r="A54" s="57" t="s">
        <v>123</v>
      </c>
      <c r="B54" s="68">
        <v>355</v>
      </c>
      <c r="C54" s="68">
        <v>601</v>
      </c>
      <c r="D54" s="68">
        <v>720</v>
      </c>
      <c r="E54" s="63">
        <v>19.800332778702163</v>
      </c>
      <c r="G54" s="64"/>
      <c r="H54" s="64"/>
      <c r="I54" s="64"/>
      <c r="J54" s="64"/>
      <c r="K54" s="64"/>
      <c r="L54" s="64"/>
      <c r="M54" s="64"/>
      <c r="N54" s="64"/>
      <c r="O54" s="64"/>
      <c r="P54" s="64"/>
      <c r="Q54" s="64"/>
    </row>
    <row r="55" spans="1:17" x14ac:dyDescent="0.3">
      <c r="A55" s="57" t="s">
        <v>124</v>
      </c>
      <c r="B55" s="62">
        <v>4706</v>
      </c>
      <c r="C55" s="62">
        <v>5922</v>
      </c>
      <c r="D55" s="62">
        <v>4650</v>
      </c>
      <c r="E55" s="63">
        <v>-21.479229989868287</v>
      </c>
      <c r="G55" s="64"/>
      <c r="H55" s="64"/>
      <c r="I55" s="64"/>
      <c r="J55" s="64"/>
      <c r="K55" s="64"/>
      <c r="L55" s="64"/>
      <c r="M55" s="64"/>
      <c r="N55" s="64"/>
      <c r="O55" s="64"/>
      <c r="P55" s="64"/>
      <c r="Q55" s="64"/>
    </row>
    <row r="56" spans="1:17" x14ac:dyDescent="0.3">
      <c r="A56" s="57" t="s">
        <v>126</v>
      </c>
      <c r="B56" s="68">
        <v>431</v>
      </c>
      <c r="C56" s="68">
        <v>451</v>
      </c>
      <c r="D56" s="68">
        <v>438</v>
      </c>
      <c r="E56" s="63">
        <v>-2.8824833702882482</v>
      </c>
      <c r="G56" s="64"/>
      <c r="H56" s="64"/>
      <c r="I56" s="64"/>
      <c r="J56" s="64"/>
      <c r="K56" s="64"/>
      <c r="L56" s="64"/>
      <c r="M56" s="64"/>
      <c r="N56" s="64"/>
      <c r="O56" s="64"/>
      <c r="P56" s="64"/>
      <c r="Q56" s="64"/>
    </row>
    <row r="57" spans="1:17" x14ac:dyDescent="0.3">
      <c r="A57" s="57" t="s">
        <v>127</v>
      </c>
      <c r="B57" s="68">
        <v>1411</v>
      </c>
      <c r="C57" s="68">
        <v>1767</v>
      </c>
      <c r="D57" s="68">
        <v>2271</v>
      </c>
      <c r="E57" s="63">
        <v>28.522920203735147</v>
      </c>
      <c r="G57" s="64"/>
      <c r="H57" s="64"/>
      <c r="I57" s="64"/>
      <c r="J57" s="64"/>
      <c r="K57" s="64"/>
      <c r="L57" s="64"/>
      <c r="M57" s="64"/>
      <c r="N57" s="64"/>
      <c r="O57" s="64"/>
      <c r="P57" s="64"/>
      <c r="Q57" s="64"/>
    </row>
    <row r="58" spans="1:17" x14ac:dyDescent="0.3">
      <c r="A58" s="57" t="s">
        <v>128</v>
      </c>
      <c r="B58" s="62">
        <v>11082</v>
      </c>
      <c r="C58" s="62">
        <v>12178</v>
      </c>
      <c r="D58" s="62">
        <v>13001</v>
      </c>
      <c r="E58" s="63">
        <v>6.7580883560518972</v>
      </c>
      <c r="G58" s="64"/>
      <c r="H58" s="64"/>
      <c r="I58" s="64"/>
      <c r="J58" s="64"/>
      <c r="K58" s="64"/>
      <c r="L58" s="64"/>
      <c r="M58" s="64"/>
      <c r="N58" s="64"/>
      <c r="O58" s="64"/>
      <c r="P58" s="64"/>
      <c r="Q58" s="64"/>
    </row>
    <row r="59" spans="1:17" x14ac:dyDescent="0.3">
      <c r="A59" s="57" t="s">
        <v>129</v>
      </c>
      <c r="B59" s="62">
        <v>1660</v>
      </c>
      <c r="C59" s="62">
        <v>1723</v>
      </c>
      <c r="D59" s="62">
        <v>2108</v>
      </c>
      <c r="E59" s="63">
        <v>22.344747533372026</v>
      </c>
      <c r="G59" s="64"/>
      <c r="H59" s="64"/>
      <c r="I59" s="64"/>
      <c r="J59" s="64"/>
      <c r="K59" s="64"/>
      <c r="L59" s="64"/>
      <c r="M59" s="64"/>
      <c r="N59" s="64"/>
      <c r="O59" s="64"/>
      <c r="P59" s="64"/>
      <c r="Q59" s="64"/>
    </row>
    <row r="60" spans="1:17" x14ac:dyDescent="0.3">
      <c r="A60" s="57" t="s">
        <v>130</v>
      </c>
      <c r="B60" s="62">
        <v>12223</v>
      </c>
      <c r="C60" s="62">
        <v>12129</v>
      </c>
      <c r="D60" s="62">
        <v>11429</v>
      </c>
      <c r="E60" s="63">
        <v>-5.7712919449253857</v>
      </c>
      <c r="G60" s="64"/>
      <c r="H60" s="64"/>
      <c r="I60" s="64"/>
      <c r="J60" s="64"/>
      <c r="K60" s="64"/>
      <c r="L60" s="64"/>
      <c r="M60" s="64"/>
      <c r="N60" s="64"/>
      <c r="O60" s="64"/>
      <c r="P60" s="64"/>
      <c r="Q60" s="64"/>
    </row>
    <row r="61" spans="1:17" x14ac:dyDescent="0.3">
      <c r="A61" s="57" t="s">
        <v>131</v>
      </c>
      <c r="B61" s="62">
        <v>7393</v>
      </c>
      <c r="C61" s="62">
        <v>8079</v>
      </c>
      <c r="D61" s="62">
        <v>8563</v>
      </c>
      <c r="E61" s="63">
        <v>5.9908404505508104</v>
      </c>
      <c r="G61" s="64"/>
      <c r="H61" s="64"/>
      <c r="I61" s="64"/>
      <c r="J61" s="64"/>
      <c r="K61" s="64"/>
      <c r="L61" s="64"/>
      <c r="M61" s="64"/>
      <c r="N61" s="64"/>
      <c r="O61" s="64"/>
      <c r="P61" s="64"/>
      <c r="Q61" s="64"/>
    </row>
    <row r="62" spans="1:17" x14ac:dyDescent="0.3">
      <c r="A62" s="57" t="s">
        <v>132</v>
      </c>
      <c r="B62" s="62">
        <v>6116</v>
      </c>
      <c r="C62" s="62">
        <v>10227</v>
      </c>
      <c r="D62" s="62">
        <v>12104</v>
      </c>
      <c r="E62" s="63">
        <v>18.35337831231055</v>
      </c>
      <c r="G62" s="64"/>
      <c r="H62" s="64"/>
      <c r="I62" s="64"/>
      <c r="J62" s="64"/>
      <c r="K62" s="64"/>
      <c r="L62" s="64"/>
      <c r="M62" s="64"/>
      <c r="N62" s="64"/>
      <c r="O62" s="64"/>
      <c r="P62" s="64"/>
      <c r="Q62" s="64"/>
    </row>
    <row r="63" spans="1:17" x14ac:dyDescent="0.3">
      <c r="A63" s="57" t="s">
        <v>1214</v>
      </c>
      <c r="B63" s="62">
        <v>47962</v>
      </c>
      <c r="C63" s="62">
        <v>54788</v>
      </c>
      <c r="D63" s="62">
        <v>56751</v>
      </c>
      <c r="E63" s="63">
        <v>3.5829013652624662</v>
      </c>
      <c r="G63" s="64"/>
      <c r="H63" s="64"/>
      <c r="I63" s="64"/>
      <c r="J63" s="64"/>
      <c r="K63" s="64"/>
      <c r="L63" s="64"/>
      <c r="M63" s="64"/>
      <c r="N63" s="64"/>
      <c r="O63" s="64"/>
      <c r="P63" s="64"/>
      <c r="Q63" s="64"/>
    </row>
    <row r="64" spans="1:17" x14ac:dyDescent="0.3">
      <c r="A64" s="57" t="s">
        <v>125</v>
      </c>
      <c r="B64" s="62">
        <v>253</v>
      </c>
      <c r="C64" s="62">
        <v>266</v>
      </c>
      <c r="D64" s="62">
        <v>284</v>
      </c>
      <c r="E64" s="63">
        <v>6.7669172932330826</v>
      </c>
      <c r="G64" s="64"/>
      <c r="H64" s="64"/>
      <c r="I64" s="64"/>
      <c r="J64" s="64"/>
      <c r="K64" s="64"/>
      <c r="L64" s="64"/>
      <c r="M64" s="64"/>
      <c r="N64" s="64"/>
      <c r="O64" s="64"/>
      <c r="P64" s="64"/>
      <c r="Q64" s="64"/>
    </row>
    <row r="65" spans="1:17" x14ac:dyDescent="0.3">
      <c r="A65" s="57" t="s">
        <v>49</v>
      </c>
      <c r="B65" s="62">
        <v>48215</v>
      </c>
      <c r="C65" s="62">
        <v>55054</v>
      </c>
      <c r="D65" s="62">
        <v>57035</v>
      </c>
      <c r="E65" s="63">
        <v>3.5982853198677658</v>
      </c>
      <c r="G65" s="64"/>
      <c r="H65" s="64"/>
      <c r="I65" s="64"/>
      <c r="J65" s="64"/>
      <c r="K65" s="64"/>
      <c r="L65" s="64"/>
      <c r="M65" s="64"/>
      <c r="N65" s="64"/>
      <c r="O65" s="64"/>
      <c r="P65" s="64"/>
      <c r="Q65" s="64"/>
    </row>
    <row r="66" spans="1:17" x14ac:dyDescent="0.3">
      <c r="A66" s="57" t="s">
        <v>2326</v>
      </c>
      <c r="B66" s="62"/>
      <c r="C66" s="62"/>
      <c r="D66" s="62"/>
      <c r="E66" s="63"/>
      <c r="G66" s="64"/>
      <c r="H66" s="64"/>
      <c r="I66" s="64"/>
      <c r="J66" s="64"/>
      <c r="K66" s="64"/>
      <c r="L66" s="64"/>
      <c r="M66" s="64"/>
      <c r="N66" s="64"/>
      <c r="O66" s="64"/>
      <c r="P66" s="64"/>
      <c r="Q66" s="64"/>
    </row>
    <row r="67" spans="1:17" x14ac:dyDescent="0.3">
      <c r="A67" s="64"/>
      <c r="B67" s="64"/>
      <c r="C67" s="79"/>
      <c r="D67" s="79"/>
      <c r="E67" s="79"/>
      <c r="F67" s="79"/>
      <c r="G67" s="64"/>
      <c r="H67" s="64"/>
      <c r="I67" s="64"/>
      <c r="J67" s="64"/>
      <c r="K67" s="64"/>
      <c r="L67" s="64"/>
      <c r="M67" s="64"/>
      <c r="N67" s="64"/>
      <c r="O67" s="64"/>
      <c r="P67" s="64"/>
      <c r="Q67" s="64"/>
    </row>
    <row r="68" spans="1:17" x14ac:dyDescent="0.3">
      <c r="A68" s="64"/>
      <c r="B68" s="64"/>
      <c r="C68" s="79"/>
      <c r="D68" s="79"/>
      <c r="E68" s="79"/>
      <c r="F68" s="79"/>
      <c r="G68" s="64"/>
      <c r="H68" s="64"/>
      <c r="I68" s="64"/>
      <c r="J68" s="64"/>
      <c r="K68" s="64"/>
      <c r="L68" s="64"/>
      <c r="M68" s="64"/>
      <c r="N68" s="64"/>
      <c r="O68" s="64"/>
      <c r="P68" s="64"/>
      <c r="Q68" s="64"/>
    </row>
    <row r="69" spans="1:17" ht="18" thickBot="1" x14ac:dyDescent="0.4">
      <c r="A69" s="5" t="s">
        <v>1231</v>
      </c>
      <c r="B69" s="64"/>
      <c r="C69" s="79"/>
      <c r="D69" s="79"/>
      <c r="E69" s="79"/>
      <c r="F69" s="79"/>
      <c r="G69" s="64"/>
      <c r="H69" s="64"/>
      <c r="I69" s="64"/>
      <c r="J69" s="64"/>
      <c r="K69" s="64"/>
      <c r="L69" s="64"/>
      <c r="M69" s="64"/>
      <c r="N69" s="64"/>
      <c r="O69" s="64"/>
      <c r="P69" s="64"/>
      <c r="Q69" s="64"/>
    </row>
    <row r="70" spans="1:17" ht="15" thickTop="1" x14ac:dyDescent="0.3">
      <c r="A70" s="64" t="s">
        <v>59</v>
      </c>
      <c r="B70" s="64"/>
      <c r="C70" s="79"/>
      <c r="D70" s="79"/>
      <c r="E70" s="79"/>
      <c r="F70" s="79"/>
      <c r="G70" s="64"/>
      <c r="H70" s="64"/>
      <c r="I70" s="64"/>
      <c r="J70" s="64"/>
      <c r="K70" s="64"/>
      <c r="L70" s="64"/>
      <c r="M70" s="64"/>
      <c r="N70" s="64"/>
      <c r="O70" s="64"/>
      <c r="P70" s="64"/>
      <c r="Q70" s="64"/>
    </row>
    <row r="71" spans="1:17" x14ac:dyDescent="0.3">
      <c r="A71" s="72" t="s">
        <v>60</v>
      </c>
      <c r="B71" s="72" t="s">
        <v>61</v>
      </c>
      <c r="C71" s="73" t="s">
        <v>62</v>
      </c>
      <c r="D71" s="73" t="s">
        <v>63</v>
      </c>
      <c r="E71" s="73" t="s">
        <v>1208</v>
      </c>
      <c r="F71" s="73" t="s">
        <v>1209</v>
      </c>
      <c r="G71" s="64"/>
      <c r="H71" s="64"/>
      <c r="I71" s="64"/>
      <c r="J71" s="64"/>
      <c r="K71" s="64"/>
      <c r="L71" s="64"/>
      <c r="M71" s="64"/>
      <c r="N71" s="64"/>
      <c r="O71" s="64"/>
      <c r="P71" s="64"/>
      <c r="Q71" s="64"/>
    </row>
    <row r="72" spans="1:17" x14ac:dyDescent="0.3">
      <c r="A72" s="74" t="s">
        <v>64</v>
      </c>
      <c r="B72" s="75" t="s">
        <v>65</v>
      </c>
      <c r="C72" s="62">
        <v>11917.902656</v>
      </c>
      <c r="D72" s="62">
        <v>10174.404554999999</v>
      </c>
      <c r="E72" s="62">
        <v>11240.704798000001</v>
      </c>
      <c r="F72" s="63">
        <v>10.480222574558336</v>
      </c>
      <c r="G72" s="64"/>
      <c r="H72" s="64"/>
      <c r="I72" s="64"/>
      <c r="J72" s="64"/>
      <c r="K72" s="64"/>
      <c r="L72" s="64"/>
      <c r="M72" s="64"/>
      <c r="N72" s="64"/>
      <c r="O72" s="64"/>
      <c r="P72" s="64"/>
      <c r="Q72" s="64"/>
    </row>
    <row r="73" spans="1:17" x14ac:dyDescent="0.3">
      <c r="A73" s="74" t="s">
        <v>66</v>
      </c>
      <c r="B73" s="75" t="s">
        <v>67</v>
      </c>
      <c r="C73" s="62">
        <v>8988.4660220000005</v>
      </c>
      <c r="D73" s="62">
        <v>9172.8533580000003</v>
      </c>
      <c r="E73" s="62">
        <v>8947.9132109999991</v>
      </c>
      <c r="F73" s="63">
        <v>-2.4522374687677981</v>
      </c>
      <c r="G73" s="64"/>
      <c r="H73" s="64"/>
      <c r="I73" s="64"/>
      <c r="J73" s="64"/>
      <c r="K73" s="64"/>
      <c r="L73" s="64"/>
      <c r="M73" s="64"/>
      <c r="N73" s="64"/>
      <c r="O73" s="64"/>
      <c r="P73" s="64"/>
      <c r="Q73" s="64"/>
    </row>
    <row r="74" spans="1:17" x14ac:dyDescent="0.3">
      <c r="A74" s="74" t="s">
        <v>1226</v>
      </c>
      <c r="B74" s="75" t="s">
        <v>105</v>
      </c>
      <c r="C74" s="62">
        <v>9699.7724190000008</v>
      </c>
      <c r="D74" s="62">
        <v>9228.1130539999995</v>
      </c>
      <c r="E74" s="62">
        <v>7827.001491</v>
      </c>
      <c r="F74" s="63">
        <v>-15.183077567441336</v>
      </c>
      <c r="G74" s="64"/>
      <c r="H74" s="64"/>
      <c r="I74" s="64"/>
      <c r="J74" s="64"/>
      <c r="K74" s="64"/>
      <c r="L74" s="64"/>
      <c r="M74" s="64"/>
      <c r="N74" s="64"/>
      <c r="O74" s="64"/>
      <c r="P74" s="64"/>
      <c r="Q74" s="64"/>
    </row>
    <row r="75" spans="1:17" x14ac:dyDescent="0.3">
      <c r="A75" s="74" t="s">
        <v>70</v>
      </c>
      <c r="B75" s="75" t="s">
        <v>71</v>
      </c>
      <c r="C75" s="62">
        <v>10692.890921</v>
      </c>
      <c r="D75" s="62">
        <v>8275.4037680000001</v>
      </c>
      <c r="E75" s="62">
        <v>7605.5005709999996</v>
      </c>
      <c r="F75" s="63">
        <v>-8.0951119217945156</v>
      </c>
      <c r="G75" s="64"/>
      <c r="H75" s="64"/>
      <c r="I75" s="64"/>
      <c r="J75" s="64"/>
      <c r="K75" s="64"/>
      <c r="L75" s="64"/>
      <c r="M75" s="64"/>
      <c r="N75" s="64"/>
      <c r="O75" s="64"/>
      <c r="P75" s="64"/>
      <c r="Q75" s="64"/>
    </row>
    <row r="76" spans="1:17" x14ac:dyDescent="0.3">
      <c r="A76" s="74" t="s">
        <v>80</v>
      </c>
      <c r="B76" s="75" t="s">
        <v>81</v>
      </c>
      <c r="C76" s="62">
        <v>4620.86114</v>
      </c>
      <c r="D76" s="62">
        <v>5066.863558</v>
      </c>
      <c r="E76" s="62">
        <v>5793.5791870000003</v>
      </c>
      <c r="F76" s="63">
        <v>14.342514273008183</v>
      </c>
      <c r="G76" s="64"/>
      <c r="H76" s="64"/>
      <c r="I76" s="64"/>
      <c r="J76" s="64"/>
      <c r="K76" s="64"/>
      <c r="L76" s="64"/>
      <c r="M76" s="64"/>
      <c r="N76" s="64"/>
      <c r="O76" s="64"/>
      <c r="P76" s="64"/>
      <c r="Q76" s="64"/>
    </row>
    <row r="77" spans="1:17" x14ac:dyDescent="0.3">
      <c r="A77" s="74" t="s">
        <v>98</v>
      </c>
      <c r="B77" s="75" t="s">
        <v>99</v>
      </c>
      <c r="C77" s="62">
        <v>6861.8987379999999</v>
      </c>
      <c r="D77" s="62">
        <v>6090.3861639999996</v>
      </c>
      <c r="E77" s="62">
        <v>5182.7651100000003</v>
      </c>
      <c r="F77" s="63">
        <v>-14.902520621186662</v>
      </c>
      <c r="G77" s="64"/>
      <c r="H77" s="64"/>
      <c r="I77" s="64"/>
      <c r="J77" s="64"/>
      <c r="K77" s="64"/>
      <c r="L77" s="64"/>
      <c r="M77" s="64"/>
      <c r="N77" s="64"/>
      <c r="O77" s="64"/>
      <c r="P77" s="64"/>
      <c r="Q77" s="64"/>
    </row>
    <row r="78" spans="1:17" x14ac:dyDescent="0.3">
      <c r="A78" s="74" t="s">
        <v>68</v>
      </c>
      <c r="B78" s="75" t="s">
        <v>69</v>
      </c>
      <c r="C78" s="62">
        <v>5419.475453</v>
      </c>
      <c r="D78" s="62">
        <v>5547.4329859999998</v>
      </c>
      <c r="E78" s="62">
        <v>4794.3160639999996</v>
      </c>
      <c r="F78" s="63">
        <v>-13.575953488769196</v>
      </c>
      <c r="G78" s="64"/>
      <c r="H78" s="64"/>
      <c r="I78" s="64"/>
      <c r="J78" s="64"/>
      <c r="K78" s="64"/>
      <c r="L78" s="64"/>
      <c r="M78" s="64"/>
      <c r="N78" s="64"/>
      <c r="O78" s="64"/>
      <c r="P78" s="64"/>
      <c r="Q78" s="64"/>
    </row>
    <row r="79" spans="1:17" x14ac:dyDescent="0.3">
      <c r="A79" s="74" t="s">
        <v>140</v>
      </c>
      <c r="B79" s="75" t="s">
        <v>1229</v>
      </c>
      <c r="C79" s="62">
        <v>2580.107086</v>
      </c>
      <c r="D79" s="62">
        <v>3218.138387</v>
      </c>
      <c r="E79" s="62">
        <v>4182.2443059999996</v>
      </c>
      <c r="F79" s="63">
        <v>29.958497835102566</v>
      </c>
      <c r="G79" s="64"/>
      <c r="H79" s="64"/>
      <c r="I79" s="64"/>
      <c r="J79" s="64"/>
      <c r="K79" s="64"/>
      <c r="L79" s="64"/>
      <c r="M79" s="64"/>
      <c r="N79" s="64"/>
      <c r="O79" s="64"/>
      <c r="P79" s="64"/>
      <c r="Q79" s="64"/>
    </row>
    <row r="80" spans="1:17" x14ac:dyDescent="0.3">
      <c r="A80" s="74" t="s">
        <v>139</v>
      </c>
      <c r="B80" s="75" t="s">
        <v>1230</v>
      </c>
      <c r="C80" s="62">
        <v>2514.4915609999998</v>
      </c>
      <c r="D80" s="62">
        <v>3686.2677749999998</v>
      </c>
      <c r="E80" s="62">
        <v>4086.053359</v>
      </c>
      <c r="F80" s="63">
        <v>10.845267039777115</v>
      </c>
      <c r="G80" s="64"/>
      <c r="H80" s="64"/>
      <c r="I80" s="64"/>
      <c r="J80" s="64"/>
      <c r="K80" s="64"/>
      <c r="L80" s="64"/>
      <c r="M80" s="64"/>
      <c r="N80" s="64"/>
      <c r="O80" s="64"/>
      <c r="P80" s="64"/>
      <c r="Q80" s="64"/>
    </row>
    <row r="81" spans="1:17" x14ac:dyDescent="0.3">
      <c r="A81" s="74" t="s">
        <v>1215</v>
      </c>
      <c r="B81" s="75" t="s">
        <v>199</v>
      </c>
      <c r="C81" s="62">
        <v>3668.383769</v>
      </c>
      <c r="D81" s="62">
        <v>4297.0456770000001</v>
      </c>
      <c r="E81" s="62">
        <v>3689.8762080000001</v>
      </c>
      <c r="F81" s="63">
        <v>-14.129928202762271</v>
      </c>
      <c r="G81" s="64"/>
      <c r="H81" s="64"/>
      <c r="I81" s="64"/>
      <c r="J81" s="64"/>
      <c r="K81" s="64"/>
      <c r="L81" s="64"/>
      <c r="M81" s="64"/>
      <c r="N81" s="64"/>
      <c r="O81" s="64"/>
      <c r="P81" s="64"/>
      <c r="Q81" s="64"/>
    </row>
    <row r="82" spans="1:17" x14ac:dyDescent="0.3">
      <c r="A82" s="74" t="s">
        <v>1227</v>
      </c>
      <c r="B82" s="75" t="s">
        <v>202</v>
      </c>
      <c r="C82" s="62">
        <v>2386.9037990000002</v>
      </c>
      <c r="D82" s="62">
        <v>3242.345245</v>
      </c>
      <c r="E82" s="62">
        <v>3479.5246790000001</v>
      </c>
      <c r="F82" s="63">
        <v>7.3150579620030607</v>
      </c>
      <c r="G82" s="64"/>
      <c r="H82" s="64"/>
      <c r="I82" s="64"/>
      <c r="J82" s="64"/>
      <c r="K82" s="64"/>
      <c r="L82" s="64"/>
      <c r="M82" s="64"/>
      <c r="N82" s="64"/>
      <c r="O82" s="64"/>
      <c r="P82" s="64"/>
      <c r="Q82" s="64"/>
    </row>
    <row r="83" spans="1:17" x14ac:dyDescent="0.3">
      <c r="A83" s="74" t="s">
        <v>1205</v>
      </c>
      <c r="B83" s="75" t="s">
        <v>74</v>
      </c>
      <c r="C83" s="62">
        <v>2666.2382229999998</v>
      </c>
      <c r="D83" s="62">
        <v>2593.4899110000001</v>
      </c>
      <c r="E83" s="62">
        <v>3359.3933969999998</v>
      </c>
      <c r="F83" s="63">
        <v>29.531770405256058</v>
      </c>
      <c r="G83" s="64"/>
      <c r="H83" s="64"/>
      <c r="I83" s="64"/>
      <c r="J83" s="64"/>
      <c r="K83" s="64"/>
      <c r="L83" s="64"/>
      <c r="M83" s="64"/>
      <c r="N83" s="64"/>
      <c r="O83" s="64"/>
      <c r="P83" s="64"/>
      <c r="Q83" s="64"/>
    </row>
    <row r="84" spans="1:17" x14ac:dyDescent="0.3">
      <c r="A84" s="74" t="s">
        <v>82</v>
      </c>
      <c r="B84" s="75" t="s">
        <v>83</v>
      </c>
      <c r="C84" s="62">
        <v>2600.5402760000002</v>
      </c>
      <c r="D84" s="62">
        <v>2814.0745550000001</v>
      </c>
      <c r="E84" s="62">
        <v>2838.933055</v>
      </c>
      <c r="F84" s="63">
        <v>0.88336323413435014</v>
      </c>
      <c r="G84" s="64"/>
      <c r="H84" s="64"/>
      <c r="I84" s="64"/>
      <c r="J84" s="64"/>
      <c r="K84" s="64"/>
      <c r="L84" s="64"/>
      <c r="M84" s="64"/>
      <c r="N84" s="64"/>
      <c r="O84" s="64"/>
      <c r="P84" s="64"/>
      <c r="Q84" s="64"/>
    </row>
    <row r="85" spans="1:17" x14ac:dyDescent="0.3">
      <c r="A85" s="74" t="s">
        <v>1228</v>
      </c>
      <c r="B85" s="75" t="s">
        <v>212</v>
      </c>
      <c r="C85" s="62">
        <v>3716.773095</v>
      </c>
      <c r="D85" s="62">
        <v>2091.548597</v>
      </c>
      <c r="E85" s="62">
        <v>2798.2533790000002</v>
      </c>
      <c r="F85" s="63">
        <v>33.788590091268162</v>
      </c>
      <c r="G85" s="64"/>
      <c r="H85" s="64"/>
      <c r="I85" s="64"/>
      <c r="J85" s="64"/>
      <c r="K85" s="64"/>
      <c r="L85" s="64"/>
      <c r="M85" s="64"/>
      <c r="N85" s="64"/>
      <c r="O85" s="64"/>
      <c r="P85" s="64"/>
      <c r="Q85" s="64"/>
    </row>
    <row r="86" spans="1:17" x14ac:dyDescent="0.3">
      <c r="A86" s="74" t="s">
        <v>141</v>
      </c>
      <c r="B86" s="75" t="s">
        <v>195</v>
      </c>
      <c r="C86" s="62">
        <v>2202.0995549999998</v>
      </c>
      <c r="D86" s="62">
        <v>2784.4363290000001</v>
      </c>
      <c r="E86" s="62">
        <v>2267.3265200000001</v>
      </c>
      <c r="F86" s="63">
        <v>-18.571435935319606</v>
      </c>
      <c r="G86" s="64"/>
      <c r="H86" s="64"/>
      <c r="I86" s="64"/>
      <c r="J86" s="64"/>
      <c r="K86" s="64"/>
      <c r="L86" s="64"/>
      <c r="M86" s="64"/>
      <c r="N86" s="64"/>
      <c r="O86" s="64"/>
      <c r="P86" s="64"/>
      <c r="Q86" s="64"/>
    </row>
    <row r="87" spans="1:17" x14ac:dyDescent="0.3">
      <c r="A87" s="74" t="s">
        <v>91</v>
      </c>
      <c r="B87" s="64" t="s">
        <v>10</v>
      </c>
      <c r="C87" s="62">
        <v>80536.804712999976</v>
      </c>
      <c r="D87" s="62">
        <v>78282.803918999998</v>
      </c>
      <c r="E87" s="62">
        <v>78093.385334999999</v>
      </c>
      <c r="F87" s="63">
        <v>-0.24196704067472136</v>
      </c>
      <c r="G87" s="64"/>
      <c r="H87" s="64"/>
      <c r="I87" s="64"/>
      <c r="J87" s="64"/>
      <c r="K87" s="64"/>
      <c r="L87" s="64"/>
      <c r="M87" s="64"/>
      <c r="N87" s="64"/>
      <c r="O87" s="64"/>
      <c r="P87" s="64"/>
      <c r="Q87" s="64"/>
    </row>
    <row r="88" spans="1:17" x14ac:dyDescent="0.3">
      <c r="A88" s="74" t="s">
        <v>137</v>
      </c>
      <c r="B88" s="64" t="s">
        <v>10</v>
      </c>
      <c r="C88" s="62">
        <v>278547.34789600002</v>
      </c>
      <c r="D88" s="62">
        <v>276125.17583999992</v>
      </c>
      <c r="E88" s="62">
        <v>271814.767788</v>
      </c>
      <c r="F88" s="63">
        <v>-1.5610340632241306</v>
      </c>
      <c r="G88" s="64"/>
      <c r="H88" s="64"/>
      <c r="I88" s="64"/>
      <c r="J88" s="64"/>
      <c r="K88" s="64"/>
      <c r="L88" s="64"/>
      <c r="M88" s="64"/>
      <c r="N88" s="64"/>
      <c r="O88" s="64"/>
      <c r="P88" s="64"/>
      <c r="Q88" s="64"/>
    </row>
    <row r="89" spans="1:17" x14ac:dyDescent="0.3">
      <c r="A89" s="74" t="s">
        <v>142</v>
      </c>
      <c r="B89" s="64" t="s">
        <v>10</v>
      </c>
      <c r="C89" s="62">
        <v>359084.15260899998</v>
      </c>
      <c r="D89" s="62">
        <v>354407.97975899995</v>
      </c>
      <c r="E89" s="62">
        <v>349908.153123</v>
      </c>
      <c r="F89" s="63">
        <v>-1.2696741870936061</v>
      </c>
      <c r="G89" s="64"/>
      <c r="H89" s="64"/>
      <c r="I89" s="64"/>
      <c r="J89" s="64"/>
      <c r="K89" s="64"/>
      <c r="L89" s="64"/>
      <c r="M89" s="64"/>
      <c r="N89" s="64"/>
      <c r="O89" s="64"/>
      <c r="P89" s="64"/>
      <c r="Q89" s="64"/>
    </row>
    <row r="90" spans="1:17" x14ac:dyDescent="0.3">
      <c r="A90" s="64" t="s">
        <v>1200</v>
      </c>
      <c r="B90" s="64"/>
      <c r="C90" s="79"/>
      <c r="D90" s="79"/>
      <c r="E90" s="79"/>
      <c r="F90" s="79"/>
      <c r="G90" s="64"/>
      <c r="H90" s="64"/>
      <c r="I90" s="64"/>
      <c r="J90" s="64"/>
      <c r="K90" s="64"/>
      <c r="L90" s="64"/>
      <c r="M90" s="64"/>
      <c r="N90" s="64"/>
      <c r="O90" s="64"/>
      <c r="P90" s="64"/>
      <c r="Q90" s="64"/>
    </row>
    <row r="91" spans="1:17" x14ac:dyDescent="0.3">
      <c r="A91" s="64"/>
      <c r="B91" s="64"/>
      <c r="C91" s="79"/>
      <c r="D91" s="79"/>
      <c r="E91" s="79"/>
      <c r="F91" s="79"/>
      <c r="G91" s="64"/>
      <c r="H91" s="64"/>
      <c r="I91" s="64"/>
      <c r="J91" s="64"/>
      <c r="K91" s="64"/>
      <c r="L91" s="64"/>
      <c r="M91" s="64"/>
      <c r="N91" s="64"/>
      <c r="O91" s="64"/>
      <c r="P91" s="64"/>
      <c r="Q91" s="64"/>
    </row>
    <row r="92" spans="1:17" x14ac:dyDescent="0.3">
      <c r="A92" s="64"/>
      <c r="B92" s="64"/>
      <c r="C92" s="79"/>
      <c r="D92" s="79"/>
      <c r="E92" s="79"/>
      <c r="F92" s="79"/>
      <c r="G92" s="64"/>
      <c r="H92" s="64"/>
      <c r="I92" s="64"/>
      <c r="J92" s="64"/>
      <c r="K92" s="64"/>
      <c r="L92" s="64"/>
      <c r="M92" s="64"/>
      <c r="N92" s="64"/>
      <c r="O92" s="64"/>
      <c r="P92" s="64"/>
      <c r="Q92" s="64"/>
    </row>
    <row r="93" spans="1:17" ht="18" thickBot="1" x14ac:dyDescent="0.35">
      <c r="A93" s="15" t="s">
        <v>1232</v>
      </c>
      <c r="B93" s="64"/>
      <c r="C93" s="79"/>
      <c r="D93" s="79"/>
      <c r="E93" s="79"/>
      <c r="F93" s="79"/>
      <c r="G93" s="64"/>
      <c r="H93" s="64"/>
      <c r="I93" s="64"/>
      <c r="J93" s="64"/>
      <c r="K93" s="64"/>
      <c r="L93" s="64"/>
      <c r="M93" s="64"/>
      <c r="N93" s="64"/>
      <c r="O93" s="64"/>
      <c r="P93" s="64"/>
      <c r="Q93" s="64"/>
    </row>
    <row r="94" spans="1:17" ht="15" thickTop="1" x14ac:dyDescent="0.3">
      <c r="A94" s="58" t="s">
        <v>25</v>
      </c>
      <c r="B94" s="64"/>
      <c r="C94" s="79"/>
      <c r="D94" s="79"/>
      <c r="E94" s="79"/>
      <c r="F94" s="79"/>
      <c r="G94" s="64"/>
      <c r="H94" s="64"/>
      <c r="I94" s="64"/>
      <c r="J94" s="64"/>
      <c r="K94" s="64"/>
      <c r="L94" s="64"/>
      <c r="M94" s="64"/>
      <c r="N94" s="64"/>
      <c r="O94" s="64"/>
      <c r="P94" s="64"/>
      <c r="Q94" s="64"/>
    </row>
    <row r="95" spans="1:17" x14ac:dyDescent="0.3">
      <c r="A95" s="57" t="s">
        <v>60</v>
      </c>
      <c r="B95" s="66" t="s">
        <v>106</v>
      </c>
      <c r="C95" s="73" t="s">
        <v>62</v>
      </c>
      <c r="D95" s="73" t="s">
        <v>63</v>
      </c>
      <c r="E95" s="73" t="s">
        <v>1208</v>
      </c>
      <c r="F95" s="73" t="s">
        <v>1209</v>
      </c>
      <c r="G95" s="64"/>
      <c r="H95" s="64"/>
      <c r="I95" s="64"/>
      <c r="J95" s="64"/>
      <c r="K95" s="64"/>
      <c r="L95" s="64"/>
      <c r="M95" s="64"/>
      <c r="N95" s="64"/>
      <c r="O95" s="64"/>
      <c r="P95" s="64"/>
      <c r="Q95" s="64"/>
    </row>
    <row r="96" spans="1:17" x14ac:dyDescent="0.3">
      <c r="A96" s="57" t="s">
        <v>107</v>
      </c>
      <c r="B96" s="66">
        <v>1</v>
      </c>
      <c r="C96" s="62">
        <v>33686.262396999999</v>
      </c>
      <c r="D96" s="62">
        <v>33393.180128</v>
      </c>
      <c r="E96" s="62">
        <v>35337.800796000003</v>
      </c>
      <c r="F96" s="63">
        <v>5.8234066373614093</v>
      </c>
      <c r="G96" s="64"/>
      <c r="H96" s="64"/>
      <c r="I96" s="64"/>
      <c r="J96" s="64"/>
      <c r="K96" s="64"/>
      <c r="L96" s="64"/>
      <c r="M96" s="64"/>
      <c r="N96" s="64"/>
      <c r="O96" s="64"/>
      <c r="P96" s="64"/>
      <c r="Q96" s="64"/>
    </row>
    <row r="97" spans="1:17" x14ac:dyDescent="0.3">
      <c r="A97" s="57" t="s">
        <v>108</v>
      </c>
      <c r="B97" s="66">
        <v>2</v>
      </c>
      <c r="C97" s="62">
        <v>11906.192851</v>
      </c>
      <c r="D97" s="62">
        <v>11175.535546999999</v>
      </c>
      <c r="E97" s="62">
        <v>11336.747656</v>
      </c>
      <c r="F97" s="63">
        <v>1.4425448187427259</v>
      </c>
      <c r="G97" s="64"/>
      <c r="H97" s="64"/>
      <c r="I97" s="64"/>
      <c r="J97" s="64"/>
      <c r="K97" s="64"/>
      <c r="L97" s="64"/>
      <c r="M97" s="64"/>
      <c r="N97" s="64"/>
      <c r="O97" s="64"/>
      <c r="P97" s="64"/>
      <c r="Q97" s="64"/>
    </row>
    <row r="98" spans="1:17" x14ac:dyDescent="0.3">
      <c r="A98" s="57" t="s">
        <v>109</v>
      </c>
      <c r="B98" s="66">
        <v>3</v>
      </c>
      <c r="C98" s="62">
        <v>53556.457843919998</v>
      </c>
      <c r="D98" s="62">
        <v>49215.125207440004</v>
      </c>
      <c r="E98" s="62">
        <v>49613.4674046</v>
      </c>
      <c r="F98" s="63">
        <v>0.8093897871457163</v>
      </c>
      <c r="G98" s="64"/>
      <c r="H98" s="64"/>
      <c r="I98" s="64"/>
      <c r="J98" s="64"/>
      <c r="K98" s="64"/>
      <c r="L98" s="64"/>
      <c r="M98" s="64"/>
      <c r="N98" s="64"/>
      <c r="O98" s="64"/>
      <c r="P98" s="64"/>
      <c r="Q98" s="64"/>
    </row>
    <row r="99" spans="1:17" x14ac:dyDescent="0.3">
      <c r="A99" s="57" t="s">
        <v>110</v>
      </c>
      <c r="B99" s="66">
        <v>4</v>
      </c>
      <c r="C99" s="62">
        <v>36465.019656999997</v>
      </c>
      <c r="D99" s="62">
        <v>31013.181774000001</v>
      </c>
      <c r="E99" s="62">
        <v>29194.982285999999</v>
      </c>
      <c r="F99" s="63">
        <v>-5.8626667242646331</v>
      </c>
      <c r="G99" s="64"/>
      <c r="H99" s="64"/>
      <c r="I99" s="64"/>
      <c r="J99" s="64"/>
      <c r="K99" s="64"/>
      <c r="L99" s="64"/>
      <c r="M99" s="64"/>
      <c r="N99" s="64"/>
      <c r="O99" s="64"/>
      <c r="P99" s="64"/>
      <c r="Q99" s="64"/>
    </row>
    <row r="100" spans="1:17" x14ac:dyDescent="0.3">
      <c r="A100" s="57" t="s">
        <v>111</v>
      </c>
      <c r="B100" s="66">
        <v>5</v>
      </c>
      <c r="C100" s="62">
        <v>6046.0329609999999</v>
      </c>
      <c r="D100" s="62">
        <v>5596.0733289999998</v>
      </c>
      <c r="E100" s="62">
        <v>5478.3809170000004</v>
      </c>
      <c r="F100" s="63">
        <v>-2.1031249070681972</v>
      </c>
      <c r="G100" s="64"/>
      <c r="H100" s="64"/>
      <c r="I100" s="64"/>
      <c r="J100" s="64"/>
      <c r="K100" s="64"/>
      <c r="L100" s="64"/>
      <c r="M100" s="64"/>
      <c r="N100" s="64"/>
      <c r="O100" s="64"/>
      <c r="P100" s="64"/>
      <c r="Q100" s="64"/>
    </row>
    <row r="101" spans="1:17" x14ac:dyDescent="0.3">
      <c r="A101" s="57" t="s">
        <v>112</v>
      </c>
      <c r="B101" s="66">
        <v>6</v>
      </c>
      <c r="C101" s="62">
        <v>429.61044299999998</v>
      </c>
      <c r="D101" s="62">
        <v>413.47337199999998</v>
      </c>
      <c r="E101" s="62">
        <v>431.95988799999998</v>
      </c>
      <c r="F101" s="63">
        <v>4.4710293943668988</v>
      </c>
      <c r="G101" s="64"/>
      <c r="H101" s="64"/>
      <c r="I101" s="64"/>
      <c r="J101" s="64"/>
      <c r="K101" s="64"/>
      <c r="L101" s="64"/>
      <c r="M101" s="64"/>
      <c r="N101" s="64"/>
      <c r="O101" s="64"/>
      <c r="P101" s="64"/>
      <c r="Q101" s="64"/>
    </row>
    <row r="102" spans="1:17" x14ac:dyDescent="0.3">
      <c r="A102" s="57" t="s">
        <v>113</v>
      </c>
      <c r="B102" s="66">
        <v>7</v>
      </c>
      <c r="C102" s="62">
        <v>38085.886525239999</v>
      </c>
      <c r="D102" s="62">
        <v>36506.022583929996</v>
      </c>
      <c r="E102" s="62">
        <v>34769.289870699999</v>
      </c>
      <c r="F102" s="63">
        <v>-4.7573868373009507</v>
      </c>
      <c r="G102" s="64"/>
      <c r="H102" s="64"/>
      <c r="I102" s="64"/>
      <c r="J102" s="64"/>
      <c r="K102" s="64"/>
      <c r="L102" s="64"/>
      <c r="M102" s="64"/>
      <c r="N102" s="64"/>
      <c r="O102" s="64"/>
      <c r="P102" s="64"/>
      <c r="Q102" s="64"/>
    </row>
    <row r="103" spans="1:17" x14ac:dyDescent="0.3">
      <c r="A103" s="57" t="s">
        <v>114</v>
      </c>
      <c r="B103" s="66">
        <v>8</v>
      </c>
      <c r="C103" s="62">
        <v>35135.65996058</v>
      </c>
      <c r="D103" s="62">
        <v>36889.244842979999</v>
      </c>
      <c r="E103" s="62">
        <v>36597.07518123</v>
      </c>
      <c r="F103" s="63">
        <v>-0.79201854902052315</v>
      </c>
      <c r="G103" s="64"/>
      <c r="H103" s="64"/>
      <c r="I103" s="64"/>
      <c r="J103" s="64"/>
      <c r="K103" s="64"/>
      <c r="L103" s="64"/>
      <c r="M103" s="64"/>
      <c r="N103" s="64"/>
      <c r="O103" s="64"/>
      <c r="P103" s="64"/>
      <c r="Q103" s="64"/>
    </row>
    <row r="104" spans="1:17" x14ac:dyDescent="0.3">
      <c r="A104" s="57" t="s">
        <v>115</v>
      </c>
      <c r="B104" s="66">
        <v>9</v>
      </c>
      <c r="C104" s="62">
        <v>85394.397161290006</v>
      </c>
      <c r="D104" s="62">
        <v>90828.532019239996</v>
      </c>
      <c r="E104" s="62">
        <v>88734.196495409997</v>
      </c>
      <c r="F104" s="63">
        <v>-2.3058123667421606</v>
      </c>
      <c r="G104" s="64"/>
      <c r="H104" s="64"/>
      <c r="I104" s="64"/>
      <c r="J104" s="64"/>
      <c r="K104" s="64"/>
      <c r="L104" s="64"/>
      <c r="M104" s="64"/>
      <c r="N104" s="64"/>
      <c r="O104" s="64"/>
      <c r="P104" s="64"/>
      <c r="Q104" s="64"/>
    </row>
    <row r="105" spans="1:17" x14ac:dyDescent="0.3">
      <c r="A105" s="57" t="s">
        <v>116</v>
      </c>
      <c r="B105" s="66">
        <v>10</v>
      </c>
      <c r="C105" s="62">
        <v>35820.04655056</v>
      </c>
      <c r="D105" s="62">
        <v>36760.990751719997</v>
      </c>
      <c r="E105" s="62">
        <v>36481.813533109998</v>
      </c>
      <c r="F105" s="63">
        <v>-0.75943877708719398</v>
      </c>
      <c r="G105" s="64"/>
      <c r="H105" s="64"/>
      <c r="I105" s="64"/>
      <c r="J105" s="64"/>
      <c r="K105" s="64"/>
      <c r="L105" s="64"/>
      <c r="M105" s="64"/>
      <c r="N105" s="64"/>
      <c r="O105" s="64"/>
      <c r="P105" s="64"/>
      <c r="Q105" s="64"/>
    </row>
    <row r="106" spans="1:17" x14ac:dyDescent="0.3">
      <c r="A106" s="57" t="s">
        <v>117</v>
      </c>
      <c r="B106" s="66">
        <v>11</v>
      </c>
      <c r="C106" s="62">
        <v>11218.32385341</v>
      </c>
      <c r="D106" s="62">
        <v>10950.82597869</v>
      </c>
      <c r="E106" s="62">
        <v>10147.40711095</v>
      </c>
      <c r="F106" s="63">
        <v>-7.3366051958402982</v>
      </c>
      <c r="G106" s="64"/>
      <c r="H106" s="64"/>
      <c r="I106" s="64"/>
      <c r="J106" s="64"/>
      <c r="K106" s="64"/>
      <c r="L106" s="64"/>
      <c r="M106" s="64"/>
      <c r="N106" s="64"/>
      <c r="O106" s="64"/>
      <c r="P106" s="64"/>
      <c r="Q106" s="64"/>
    </row>
    <row r="107" spans="1:17" x14ac:dyDescent="0.3">
      <c r="A107" s="57" t="s">
        <v>118</v>
      </c>
      <c r="B107" s="66">
        <v>12</v>
      </c>
      <c r="C107" s="62">
        <v>11340.262404999999</v>
      </c>
      <c r="D107" s="62">
        <v>11665.794225</v>
      </c>
      <c r="E107" s="62">
        <v>11785.031983999999</v>
      </c>
      <c r="F107" s="63">
        <v>1.0221143687282865</v>
      </c>
      <c r="G107" s="64"/>
      <c r="H107" s="64"/>
      <c r="I107" s="64"/>
      <c r="J107" s="64"/>
      <c r="K107" s="64"/>
      <c r="L107" s="64"/>
      <c r="M107" s="64"/>
      <c r="N107" s="64"/>
      <c r="O107" s="64"/>
      <c r="P107" s="64"/>
      <c r="Q107" s="64"/>
    </row>
    <row r="108" spans="1:17" x14ac:dyDescent="0.3">
      <c r="A108" s="64" t="s">
        <v>142</v>
      </c>
      <c r="B108" s="58" t="s">
        <v>10</v>
      </c>
      <c r="C108" s="62">
        <v>359084.15260899998</v>
      </c>
      <c r="D108" s="62">
        <v>354407.97975899995</v>
      </c>
      <c r="E108" s="62">
        <v>349908.153123</v>
      </c>
      <c r="F108" s="63">
        <v>-1.2696741870936061</v>
      </c>
      <c r="G108" s="64"/>
      <c r="H108" s="64"/>
      <c r="I108" s="64"/>
      <c r="J108" s="64"/>
      <c r="K108" s="64"/>
      <c r="L108" s="64"/>
      <c r="M108" s="64"/>
      <c r="N108" s="64"/>
      <c r="O108" s="64"/>
      <c r="P108" s="64"/>
      <c r="Q108" s="64"/>
    </row>
    <row r="109" spans="1:17" x14ac:dyDescent="0.3">
      <c r="A109" s="64" t="s">
        <v>1200</v>
      </c>
      <c r="B109" s="64"/>
      <c r="C109" s="79"/>
      <c r="D109" s="79"/>
      <c r="E109" s="79"/>
      <c r="F109" s="79"/>
      <c r="G109" s="64"/>
      <c r="H109" s="64"/>
      <c r="I109" s="64"/>
      <c r="J109" s="64"/>
      <c r="K109" s="64"/>
      <c r="L109" s="64"/>
      <c r="M109" s="64"/>
      <c r="N109" s="64"/>
      <c r="O109" s="64"/>
      <c r="P109" s="64"/>
      <c r="Q109" s="64"/>
    </row>
    <row r="110" spans="1:17" x14ac:dyDescent="0.3">
      <c r="A110" s="64" t="s">
        <v>120</v>
      </c>
      <c r="B110" s="64"/>
      <c r="C110" s="79"/>
      <c r="D110" s="79"/>
      <c r="E110" s="79"/>
      <c r="F110" s="79"/>
      <c r="G110" s="64"/>
      <c r="H110" s="64"/>
      <c r="I110" s="64"/>
      <c r="J110" s="64"/>
      <c r="K110" s="64"/>
      <c r="L110" s="64"/>
      <c r="M110" s="64"/>
      <c r="N110" s="64"/>
      <c r="O110" s="64"/>
      <c r="P110" s="64"/>
      <c r="Q110" s="64"/>
    </row>
    <row r="111" spans="1:17" x14ac:dyDescent="0.3">
      <c r="A111" s="64"/>
      <c r="B111" s="58"/>
      <c r="C111" s="79"/>
      <c r="D111" s="79"/>
      <c r="E111" s="79"/>
      <c r="F111" s="79"/>
      <c r="G111" s="64"/>
      <c r="H111" s="64"/>
      <c r="I111" s="64"/>
      <c r="J111" s="64"/>
      <c r="K111" s="64"/>
      <c r="L111" s="64"/>
      <c r="M111" s="64"/>
      <c r="N111" s="64"/>
      <c r="O111" s="64"/>
      <c r="P111" s="64"/>
      <c r="Q111" s="64"/>
    </row>
    <row r="112" spans="1:17" x14ac:dyDescent="0.3">
      <c r="A112" s="64"/>
      <c r="B112" s="58"/>
      <c r="C112" s="79"/>
      <c r="D112" s="79"/>
      <c r="E112" s="79"/>
      <c r="F112" s="79"/>
      <c r="G112" s="64"/>
      <c r="H112" s="64"/>
      <c r="I112" s="64"/>
      <c r="J112" s="64"/>
      <c r="K112" s="64"/>
      <c r="L112" s="64"/>
      <c r="M112" s="64"/>
      <c r="N112" s="64"/>
      <c r="O112" s="64"/>
      <c r="P112" s="64"/>
      <c r="Q112" s="64"/>
    </row>
    <row r="113" spans="1:17" ht="18" thickBot="1" x14ac:dyDescent="0.35">
      <c r="A113" s="15" t="s">
        <v>1233</v>
      </c>
      <c r="B113" s="79"/>
      <c r="C113" s="79"/>
      <c r="D113" s="79"/>
      <c r="E113" s="79"/>
      <c r="F113" s="64"/>
      <c r="H113" s="64"/>
      <c r="I113" s="64"/>
      <c r="J113" s="64"/>
      <c r="K113" s="64"/>
      <c r="L113" s="64"/>
      <c r="M113" s="64"/>
      <c r="N113" s="64"/>
      <c r="O113" s="64"/>
      <c r="P113" s="64"/>
      <c r="Q113" s="64"/>
    </row>
    <row r="114" spans="1:17" ht="15" thickTop="1" x14ac:dyDescent="0.3">
      <c r="A114" s="58" t="s">
        <v>121</v>
      </c>
      <c r="B114" s="79"/>
      <c r="C114" s="79"/>
      <c r="D114" s="79"/>
      <c r="E114" s="79"/>
      <c r="F114" s="64"/>
      <c r="H114" s="64"/>
      <c r="I114" s="64"/>
      <c r="J114" s="64"/>
      <c r="K114" s="64"/>
      <c r="L114" s="64"/>
      <c r="M114" s="64"/>
      <c r="N114" s="64"/>
      <c r="O114" s="64"/>
      <c r="P114" s="64"/>
      <c r="Q114" s="64"/>
    </row>
    <row r="115" spans="1:17" x14ac:dyDescent="0.3">
      <c r="A115" s="59" t="s">
        <v>122</v>
      </c>
      <c r="B115" s="60" t="s">
        <v>62</v>
      </c>
      <c r="C115" s="60" t="s">
        <v>63</v>
      </c>
      <c r="D115" s="60" t="s">
        <v>1208</v>
      </c>
      <c r="E115" s="60" t="s">
        <v>1209</v>
      </c>
      <c r="F115" s="64"/>
      <c r="H115" s="64"/>
      <c r="I115" s="64"/>
      <c r="J115" s="64"/>
      <c r="K115" s="64"/>
      <c r="L115" s="64"/>
      <c r="M115" s="64"/>
      <c r="N115" s="64"/>
      <c r="O115" s="64"/>
      <c r="P115" s="64"/>
      <c r="Q115" s="64"/>
    </row>
    <row r="116" spans="1:17" x14ac:dyDescent="0.3">
      <c r="A116" s="57" t="s">
        <v>1225</v>
      </c>
      <c r="B116" s="62">
        <v>7663</v>
      </c>
      <c r="C116" s="62">
        <v>7220</v>
      </c>
      <c r="D116" s="62">
        <v>7695</v>
      </c>
      <c r="E116" s="63">
        <v>6.5789473684210522</v>
      </c>
      <c r="F116" s="64"/>
      <c r="H116" s="64"/>
      <c r="I116" s="64"/>
      <c r="J116" s="64"/>
      <c r="K116" s="64"/>
      <c r="L116" s="64"/>
      <c r="M116" s="64"/>
      <c r="N116" s="64"/>
      <c r="O116" s="64"/>
      <c r="P116" s="64"/>
      <c r="Q116" s="64"/>
    </row>
    <row r="117" spans="1:17" x14ac:dyDescent="0.3">
      <c r="A117" s="57" t="s">
        <v>123</v>
      </c>
      <c r="B117" s="68">
        <v>202</v>
      </c>
      <c r="C117" s="68">
        <v>3</v>
      </c>
      <c r="D117" s="68">
        <v>64</v>
      </c>
      <c r="E117" s="63">
        <v>2033.3333333333333</v>
      </c>
      <c r="F117" s="64"/>
      <c r="H117" s="64"/>
      <c r="I117" s="64"/>
      <c r="J117" s="64"/>
      <c r="K117" s="64"/>
      <c r="L117" s="64"/>
      <c r="M117" s="64"/>
      <c r="N117" s="64"/>
      <c r="O117" s="64"/>
      <c r="P117" s="64"/>
      <c r="Q117" s="64"/>
    </row>
    <row r="118" spans="1:17" x14ac:dyDescent="0.3">
      <c r="A118" s="57" t="s">
        <v>124</v>
      </c>
      <c r="B118" s="62">
        <v>9915</v>
      </c>
      <c r="C118" s="62">
        <v>9555</v>
      </c>
      <c r="D118" s="62">
        <v>10693</v>
      </c>
      <c r="E118" s="63">
        <v>11.909994767137624</v>
      </c>
      <c r="F118" s="64"/>
      <c r="H118" s="64"/>
      <c r="I118" s="64"/>
      <c r="J118" s="64"/>
      <c r="K118" s="64"/>
      <c r="L118" s="64"/>
      <c r="M118" s="64"/>
      <c r="N118" s="64"/>
      <c r="O118" s="64"/>
      <c r="P118" s="64"/>
      <c r="Q118" s="64"/>
    </row>
    <row r="119" spans="1:17" x14ac:dyDescent="0.3">
      <c r="A119" s="57" t="s">
        <v>126</v>
      </c>
      <c r="B119" s="68">
        <v>2198</v>
      </c>
      <c r="C119" s="68">
        <v>2671</v>
      </c>
      <c r="D119" s="68">
        <v>2697</v>
      </c>
      <c r="E119" s="63">
        <v>0.97341819543242236</v>
      </c>
      <c r="F119" s="64"/>
      <c r="H119" s="64"/>
      <c r="I119" s="64"/>
      <c r="J119" s="64"/>
      <c r="K119" s="64"/>
      <c r="L119" s="64"/>
      <c r="M119" s="64"/>
      <c r="N119" s="64"/>
      <c r="O119" s="64"/>
      <c r="P119" s="64"/>
      <c r="Q119" s="64"/>
    </row>
    <row r="120" spans="1:17" x14ac:dyDescent="0.3">
      <c r="A120" s="57" t="s">
        <v>127</v>
      </c>
      <c r="B120" s="68">
        <v>733</v>
      </c>
      <c r="C120" s="68">
        <v>970</v>
      </c>
      <c r="D120" s="68">
        <v>943</v>
      </c>
      <c r="E120" s="63">
        <v>-2.7835051546391756</v>
      </c>
      <c r="F120" s="64"/>
      <c r="H120" s="64"/>
      <c r="I120" s="64"/>
      <c r="J120" s="64"/>
      <c r="K120" s="64"/>
      <c r="L120" s="64"/>
      <c r="M120" s="64"/>
      <c r="N120" s="64"/>
      <c r="O120" s="64"/>
      <c r="P120" s="64"/>
      <c r="Q120" s="64"/>
    </row>
    <row r="121" spans="1:17" x14ac:dyDescent="0.3">
      <c r="A121" s="57" t="s">
        <v>128</v>
      </c>
      <c r="B121" s="62">
        <v>18905</v>
      </c>
      <c r="C121" s="62">
        <v>20755</v>
      </c>
      <c r="D121" s="62">
        <v>22184</v>
      </c>
      <c r="E121" s="63">
        <v>6.8850879306191288</v>
      </c>
      <c r="F121" s="64"/>
      <c r="H121" s="64"/>
      <c r="I121" s="64"/>
      <c r="J121" s="64"/>
      <c r="K121" s="64"/>
      <c r="L121" s="64"/>
      <c r="M121" s="64"/>
      <c r="N121" s="64"/>
      <c r="O121" s="64"/>
      <c r="P121" s="64"/>
      <c r="Q121" s="64"/>
    </row>
    <row r="122" spans="1:17" x14ac:dyDescent="0.3">
      <c r="A122" s="57" t="s">
        <v>129</v>
      </c>
      <c r="B122" s="62">
        <v>2027</v>
      </c>
      <c r="C122" s="62">
        <v>2687</v>
      </c>
      <c r="D122" s="62">
        <v>3060</v>
      </c>
      <c r="E122" s="63">
        <v>13.881652400446596</v>
      </c>
      <c r="F122" s="64"/>
      <c r="H122" s="64"/>
      <c r="I122" s="64"/>
      <c r="J122" s="64"/>
      <c r="K122" s="64"/>
      <c r="L122" s="64"/>
      <c r="M122" s="64"/>
      <c r="N122" s="64"/>
      <c r="O122" s="64"/>
      <c r="P122" s="64"/>
      <c r="Q122" s="64"/>
    </row>
    <row r="123" spans="1:17" x14ac:dyDescent="0.3">
      <c r="A123" s="57" t="s">
        <v>130</v>
      </c>
      <c r="B123" s="62">
        <v>7057</v>
      </c>
      <c r="C123" s="62">
        <v>7717</v>
      </c>
      <c r="D123" s="62">
        <v>8204</v>
      </c>
      <c r="E123" s="63">
        <v>6.3107425165219642</v>
      </c>
      <c r="F123" s="64"/>
      <c r="H123" s="64"/>
      <c r="I123" s="64"/>
      <c r="J123" s="64"/>
      <c r="K123" s="64"/>
      <c r="L123" s="64"/>
      <c r="M123" s="64"/>
      <c r="N123" s="64"/>
      <c r="O123" s="64"/>
      <c r="P123" s="64"/>
      <c r="Q123" s="64"/>
    </row>
    <row r="124" spans="1:17" x14ac:dyDescent="0.3">
      <c r="A124" s="57" t="s">
        <v>131</v>
      </c>
      <c r="B124" s="62">
        <v>5200</v>
      </c>
      <c r="C124" s="62">
        <v>8052</v>
      </c>
      <c r="D124" s="62">
        <v>8020</v>
      </c>
      <c r="E124" s="63">
        <v>-0.39741679085941384</v>
      </c>
      <c r="F124" s="64"/>
      <c r="H124" s="64"/>
      <c r="I124" s="64"/>
      <c r="J124" s="64"/>
      <c r="K124" s="64"/>
      <c r="L124" s="64"/>
      <c r="M124" s="64"/>
      <c r="N124" s="64"/>
      <c r="O124" s="64"/>
      <c r="P124" s="64"/>
      <c r="Q124" s="64"/>
    </row>
    <row r="125" spans="1:17" x14ac:dyDescent="0.3">
      <c r="A125" s="57" t="s">
        <v>132</v>
      </c>
      <c r="B125" s="62">
        <v>3238</v>
      </c>
      <c r="C125" s="62">
        <v>16491</v>
      </c>
      <c r="D125" s="62">
        <v>21879</v>
      </c>
      <c r="E125" s="63">
        <v>32.672366745497541</v>
      </c>
      <c r="F125" s="64"/>
      <c r="H125" s="64"/>
      <c r="I125" s="64"/>
      <c r="J125" s="64"/>
      <c r="K125" s="64"/>
      <c r="L125" s="64"/>
      <c r="M125" s="64"/>
      <c r="N125" s="64"/>
      <c r="O125" s="64"/>
      <c r="P125" s="64"/>
      <c r="Q125" s="64"/>
    </row>
    <row r="126" spans="1:17" x14ac:dyDescent="0.3">
      <c r="A126" s="57" t="s">
        <v>1214</v>
      </c>
      <c r="B126" s="62">
        <v>57138</v>
      </c>
      <c r="C126" s="62">
        <v>76121</v>
      </c>
      <c r="D126" s="62">
        <v>85439</v>
      </c>
      <c r="E126" s="63">
        <v>12.241037295884185</v>
      </c>
      <c r="F126" s="64"/>
      <c r="H126" s="64"/>
      <c r="I126" s="64"/>
      <c r="J126" s="64"/>
      <c r="K126" s="64"/>
      <c r="L126" s="64"/>
      <c r="M126" s="64"/>
      <c r="N126" s="64"/>
      <c r="O126" s="64"/>
      <c r="P126" s="64"/>
      <c r="Q126" s="64"/>
    </row>
    <row r="127" spans="1:17" x14ac:dyDescent="0.3">
      <c r="A127" s="57" t="s">
        <v>125</v>
      </c>
      <c r="B127" s="62">
        <v>428</v>
      </c>
      <c r="C127" s="62">
        <v>519</v>
      </c>
      <c r="D127" s="62">
        <v>543</v>
      </c>
      <c r="E127" s="63">
        <v>4.6242774566473983</v>
      </c>
      <c r="F127" s="64"/>
      <c r="H127" s="64"/>
      <c r="I127" s="64"/>
      <c r="J127" s="64"/>
      <c r="K127" s="64"/>
      <c r="L127" s="64"/>
      <c r="M127" s="64"/>
      <c r="N127" s="64"/>
      <c r="O127" s="64"/>
      <c r="P127" s="64"/>
      <c r="Q127" s="64"/>
    </row>
    <row r="128" spans="1:17" x14ac:dyDescent="0.3">
      <c r="A128" s="57" t="s">
        <v>49</v>
      </c>
      <c r="B128" s="62">
        <v>57566</v>
      </c>
      <c r="C128" s="62">
        <v>76640</v>
      </c>
      <c r="D128" s="62">
        <v>85982</v>
      </c>
      <c r="E128" s="63">
        <v>12.189457202505219</v>
      </c>
      <c r="F128" s="64"/>
      <c r="H128" s="64"/>
      <c r="I128" s="64"/>
      <c r="J128" s="64"/>
      <c r="K128" s="64"/>
      <c r="L128" s="64"/>
      <c r="M128" s="64"/>
      <c r="N128" s="64"/>
      <c r="O128" s="64"/>
      <c r="P128" s="64"/>
      <c r="Q128" s="64"/>
    </row>
    <row r="129" spans="1:17" x14ac:dyDescent="0.3">
      <c r="A129" s="64" t="s">
        <v>2325</v>
      </c>
      <c r="B129" s="79"/>
      <c r="C129" s="79"/>
      <c r="D129" s="79"/>
      <c r="E129" s="79"/>
      <c r="F129" s="64"/>
      <c r="H129" s="64"/>
      <c r="I129" s="64"/>
      <c r="J129" s="64"/>
      <c r="K129" s="64"/>
      <c r="L129" s="64"/>
      <c r="M129" s="64"/>
      <c r="N129" s="64"/>
      <c r="O129" s="64"/>
      <c r="P129" s="64"/>
      <c r="Q129" s="64"/>
    </row>
    <row r="130" spans="1:17" x14ac:dyDescent="0.3">
      <c r="A130" s="64"/>
      <c r="B130" s="64"/>
      <c r="C130" s="79"/>
      <c r="D130" s="79"/>
      <c r="E130" s="79"/>
      <c r="F130" s="79"/>
      <c r="G130" s="64"/>
      <c r="H130" s="64"/>
      <c r="I130" s="64"/>
      <c r="J130" s="64"/>
      <c r="K130" s="64"/>
      <c r="L130" s="64"/>
      <c r="M130" s="64"/>
      <c r="N130" s="64"/>
      <c r="O130" s="64"/>
      <c r="P130" s="64"/>
      <c r="Q130" s="64"/>
    </row>
    <row r="131" spans="1:17" x14ac:dyDescent="0.3">
      <c r="A131" s="64"/>
      <c r="B131" s="64"/>
      <c r="C131" s="79"/>
      <c r="D131" s="79"/>
      <c r="E131" s="79"/>
      <c r="F131" s="79"/>
      <c r="G131" s="64"/>
      <c r="H131" s="64"/>
      <c r="I131" s="64"/>
      <c r="J131" s="64"/>
      <c r="K131" s="64"/>
      <c r="L131" s="64"/>
      <c r="M131" s="64"/>
      <c r="N131" s="64"/>
      <c r="O131" s="64"/>
      <c r="P131" s="64"/>
      <c r="Q131" s="64"/>
    </row>
    <row r="132" spans="1:17" ht="18" thickBot="1" x14ac:dyDescent="0.4">
      <c r="A132" s="5" t="s">
        <v>1234</v>
      </c>
      <c r="B132" s="64"/>
      <c r="C132" s="79"/>
      <c r="D132" s="79"/>
      <c r="E132" s="79"/>
      <c r="F132" s="79"/>
      <c r="G132" s="64"/>
      <c r="H132" s="64"/>
      <c r="I132" s="64"/>
      <c r="J132" s="64"/>
      <c r="K132" s="64"/>
      <c r="L132" s="64"/>
      <c r="M132" s="64"/>
      <c r="N132" s="64"/>
      <c r="O132" s="64"/>
      <c r="P132" s="64"/>
      <c r="Q132" s="64"/>
    </row>
    <row r="133" spans="1:17" ht="15" thickTop="1" x14ac:dyDescent="0.3">
      <c r="A133" s="64" t="s">
        <v>143</v>
      </c>
      <c r="B133" s="64"/>
      <c r="C133" s="79"/>
      <c r="D133" s="79"/>
      <c r="E133" s="79"/>
      <c r="F133" s="79"/>
      <c r="G133" s="64"/>
      <c r="H133" s="64"/>
      <c r="I133" s="64"/>
      <c r="J133" s="64"/>
      <c r="K133" s="64"/>
      <c r="L133" s="64"/>
      <c r="M133" s="64"/>
      <c r="N133" s="64"/>
      <c r="O133" s="64"/>
      <c r="P133" s="64"/>
      <c r="Q133" s="64"/>
    </row>
    <row r="134" spans="1:17" x14ac:dyDescent="0.3">
      <c r="A134" s="72" t="s">
        <v>60</v>
      </c>
      <c r="B134" s="72" t="s">
        <v>61</v>
      </c>
      <c r="C134" s="73" t="s">
        <v>62</v>
      </c>
      <c r="D134" s="73" t="s">
        <v>63</v>
      </c>
      <c r="E134" s="73" t="s">
        <v>1208</v>
      </c>
      <c r="F134" s="73" t="s">
        <v>1209</v>
      </c>
      <c r="G134" s="64"/>
      <c r="H134" s="64"/>
      <c r="I134" s="64"/>
      <c r="J134" s="64"/>
      <c r="K134" s="64"/>
      <c r="L134" s="64"/>
      <c r="M134" s="64"/>
      <c r="N134" s="64"/>
      <c r="O134" s="64"/>
      <c r="P134" s="64"/>
      <c r="Q134" s="64"/>
    </row>
    <row r="135" spans="1:17" x14ac:dyDescent="0.3">
      <c r="A135" s="74" t="s">
        <v>94</v>
      </c>
      <c r="B135" s="75" t="s">
        <v>95</v>
      </c>
      <c r="C135" s="80">
        <v>50297.299367</v>
      </c>
      <c r="D135" s="80">
        <v>44789.978328999998</v>
      </c>
      <c r="E135" s="80">
        <v>41318.392418000003</v>
      </c>
      <c r="F135" s="77">
        <v>-7.7508095348915589</v>
      </c>
      <c r="G135" s="64"/>
      <c r="H135" s="64"/>
      <c r="I135" s="64"/>
      <c r="J135" s="64"/>
      <c r="K135" s="64"/>
      <c r="L135" s="64"/>
      <c r="M135" s="64"/>
      <c r="N135" s="64"/>
      <c r="O135" s="64"/>
      <c r="P135" s="64"/>
      <c r="Q135" s="64"/>
    </row>
    <row r="136" spans="1:17" x14ac:dyDescent="0.3">
      <c r="A136" s="74" t="s">
        <v>96</v>
      </c>
      <c r="B136" s="75" t="s">
        <v>97</v>
      </c>
      <c r="C136" s="80">
        <v>49207.008473000002</v>
      </c>
      <c r="D136" s="80">
        <v>35482.307295999999</v>
      </c>
      <c r="E136" s="80">
        <v>32603.896623000001</v>
      </c>
      <c r="F136" s="77">
        <v>-8.1122421069964865</v>
      </c>
      <c r="G136" s="64"/>
      <c r="H136" s="64"/>
      <c r="I136" s="64"/>
      <c r="J136" s="64"/>
      <c r="K136" s="64"/>
      <c r="L136" s="64"/>
      <c r="M136" s="64"/>
      <c r="N136" s="64"/>
      <c r="O136" s="64"/>
      <c r="P136" s="64"/>
      <c r="Q136" s="64"/>
    </row>
    <row r="137" spans="1:17" x14ac:dyDescent="0.3">
      <c r="A137" s="74" t="s">
        <v>144</v>
      </c>
      <c r="B137" s="75" t="s">
        <v>217</v>
      </c>
      <c r="C137" s="80">
        <v>9083.3939680000003</v>
      </c>
      <c r="D137" s="80">
        <v>13197.184007</v>
      </c>
      <c r="E137" s="80">
        <v>16245.533699</v>
      </c>
      <c r="F137" s="77">
        <v>23.09848593747807</v>
      </c>
      <c r="G137" s="64"/>
      <c r="H137" s="64"/>
      <c r="I137" s="64"/>
      <c r="J137" s="64"/>
      <c r="K137" s="64"/>
      <c r="L137" s="64"/>
      <c r="M137" s="64"/>
      <c r="N137" s="64"/>
      <c r="O137" s="64"/>
      <c r="P137" s="64"/>
      <c r="Q137" s="64"/>
    </row>
    <row r="138" spans="1:17" x14ac:dyDescent="0.3">
      <c r="A138" s="74" t="s">
        <v>1235</v>
      </c>
      <c r="B138" s="75" t="s">
        <v>1238</v>
      </c>
      <c r="C138" s="80">
        <v>16293.916969</v>
      </c>
      <c r="D138" s="80">
        <v>12178.452162</v>
      </c>
      <c r="E138" s="80">
        <v>13469.624801</v>
      </c>
      <c r="F138" s="77">
        <v>10.602107901928633</v>
      </c>
      <c r="G138" s="64"/>
      <c r="H138" s="64"/>
      <c r="I138" s="64"/>
      <c r="J138" s="64"/>
      <c r="K138" s="64"/>
      <c r="L138" s="64"/>
      <c r="M138" s="64"/>
      <c r="N138" s="64"/>
      <c r="O138" s="64"/>
      <c r="P138" s="64"/>
      <c r="Q138" s="64"/>
    </row>
    <row r="139" spans="1:17" x14ac:dyDescent="0.3">
      <c r="A139" s="74" t="s">
        <v>82</v>
      </c>
      <c r="B139" s="75" t="s">
        <v>83</v>
      </c>
      <c r="C139" s="80">
        <v>9476.823026</v>
      </c>
      <c r="D139" s="80">
        <v>7687.1760510000004</v>
      </c>
      <c r="E139" s="80">
        <v>7555.5547889999998</v>
      </c>
      <c r="F139" s="77">
        <v>-1.7122186499537548</v>
      </c>
      <c r="G139" s="64"/>
      <c r="H139" s="64"/>
      <c r="I139" s="64"/>
      <c r="J139" s="64"/>
      <c r="K139" s="64"/>
      <c r="L139" s="64"/>
      <c r="M139" s="64"/>
      <c r="N139" s="64"/>
      <c r="O139" s="64"/>
      <c r="P139" s="64"/>
      <c r="Q139" s="64"/>
    </row>
    <row r="140" spans="1:17" x14ac:dyDescent="0.3">
      <c r="A140" s="74" t="s">
        <v>1206</v>
      </c>
      <c r="B140" s="75" t="s">
        <v>102</v>
      </c>
      <c r="C140" s="80">
        <v>6768.7217209999999</v>
      </c>
      <c r="D140" s="80">
        <v>6337.4983229999998</v>
      </c>
      <c r="E140" s="80">
        <v>6432.0441959999998</v>
      </c>
      <c r="F140" s="77">
        <v>1.4918484894406185</v>
      </c>
      <c r="G140" s="64"/>
      <c r="H140" s="64"/>
      <c r="I140" s="64"/>
      <c r="J140" s="64"/>
      <c r="K140" s="64"/>
      <c r="L140" s="64"/>
      <c r="M140" s="64"/>
      <c r="N140" s="64"/>
      <c r="O140" s="64"/>
      <c r="P140" s="64"/>
      <c r="Q140" s="64"/>
    </row>
    <row r="141" spans="1:17" x14ac:dyDescent="0.3">
      <c r="A141" s="74" t="s">
        <v>1205</v>
      </c>
      <c r="B141" s="75" t="s">
        <v>74</v>
      </c>
      <c r="C141" s="80">
        <v>6948.1746800000001</v>
      </c>
      <c r="D141" s="80">
        <v>4112.654794</v>
      </c>
      <c r="E141" s="80">
        <v>5684.5464609999999</v>
      </c>
      <c r="F141" s="77">
        <v>38.220851146885728</v>
      </c>
      <c r="G141" s="64"/>
      <c r="H141" s="64"/>
      <c r="I141" s="64"/>
      <c r="J141" s="64"/>
      <c r="K141" s="64"/>
      <c r="L141" s="64"/>
      <c r="M141" s="64"/>
      <c r="N141" s="64"/>
      <c r="O141" s="64"/>
      <c r="P141" s="64"/>
      <c r="Q141" s="64"/>
    </row>
    <row r="142" spans="1:17" x14ac:dyDescent="0.3">
      <c r="A142" s="74" t="s">
        <v>145</v>
      </c>
      <c r="B142" s="75" t="s">
        <v>1239</v>
      </c>
      <c r="C142" s="80">
        <v>10200.646513</v>
      </c>
      <c r="D142" s="80">
        <v>9319.7589840000001</v>
      </c>
      <c r="E142" s="80">
        <v>5649.2878609999998</v>
      </c>
      <c r="F142" s="77">
        <v>-39.383755838551203</v>
      </c>
      <c r="G142" s="64"/>
      <c r="H142" s="64"/>
      <c r="I142" s="64"/>
      <c r="J142" s="64"/>
      <c r="K142" s="64"/>
      <c r="L142" s="64"/>
      <c r="M142" s="64"/>
      <c r="N142" s="64"/>
      <c r="O142" s="64"/>
      <c r="P142" s="64"/>
      <c r="Q142" s="64"/>
    </row>
    <row r="143" spans="1:17" x14ac:dyDescent="0.3">
      <c r="A143" s="74" t="s">
        <v>146</v>
      </c>
      <c r="B143" s="75" t="s">
        <v>1240</v>
      </c>
      <c r="C143" s="80">
        <v>6871.4710779999996</v>
      </c>
      <c r="D143" s="80">
        <v>4755.3249930000002</v>
      </c>
      <c r="E143" s="80">
        <v>4911.4231280000004</v>
      </c>
      <c r="F143" s="77">
        <v>3.2825965676327473</v>
      </c>
      <c r="G143" s="64"/>
      <c r="H143" s="64"/>
      <c r="I143" s="64"/>
      <c r="J143" s="64"/>
      <c r="K143" s="64"/>
      <c r="L143" s="64"/>
      <c r="M143" s="64"/>
      <c r="N143" s="64"/>
      <c r="O143" s="64"/>
      <c r="P143" s="64"/>
      <c r="Q143" s="64"/>
    </row>
    <row r="144" spans="1:17" x14ac:dyDescent="0.3">
      <c r="A144" s="74" t="s">
        <v>1236</v>
      </c>
      <c r="B144" s="75" t="s">
        <v>207</v>
      </c>
      <c r="C144" s="80">
        <v>4619.5792069999998</v>
      </c>
      <c r="D144" s="80">
        <v>3781.7273850000001</v>
      </c>
      <c r="E144" s="80">
        <v>3996.0807679999998</v>
      </c>
      <c r="F144" s="77">
        <v>5.6681341931261304</v>
      </c>
      <c r="G144" s="64"/>
      <c r="H144" s="64"/>
      <c r="I144" s="64"/>
      <c r="J144" s="64"/>
      <c r="K144" s="64"/>
      <c r="L144" s="64"/>
      <c r="M144" s="64"/>
      <c r="N144" s="64"/>
      <c r="O144" s="64"/>
      <c r="P144" s="64"/>
      <c r="Q144" s="64"/>
    </row>
    <row r="145" spans="1:17" x14ac:dyDescent="0.3">
      <c r="A145" s="74" t="s">
        <v>148</v>
      </c>
      <c r="B145" s="75" t="s">
        <v>1241</v>
      </c>
      <c r="C145" s="80">
        <v>3282.0350659999999</v>
      </c>
      <c r="D145" s="80">
        <v>3281.745774</v>
      </c>
      <c r="E145" s="80">
        <v>3554.6304129999999</v>
      </c>
      <c r="F145" s="77">
        <v>8.3152278632293566</v>
      </c>
      <c r="G145" s="64"/>
      <c r="H145" s="64"/>
      <c r="I145" s="64"/>
      <c r="J145" s="64"/>
      <c r="K145" s="64"/>
      <c r="L145" s="64"/>
      <c r="M145" s="64"/>
      <c r="N145" s="64"/>
      <c r="O145" s="64"/>
      <c r="P145" s="64"/>
      <c r="Q145" s="64"/>
    </row>
    <row r="146" spans="1:17" x14ac:dyDescent="0.3">
      <c r="A146" s="74" t="s">
        <v>147</v>
      </c>
      <c r="B146" s="75" t="s">
        <v>1242</v>
      </c>
      <c r="C146" s="80">
        <v>3846.1727070000002</v>
      </c>
      <c r="D146" s="80">
        <v>3208.513895</v>
      </c>
      <c r="E146" s="80">
        <v>3509.6849609999999</v>
      </c>
      <c r="F146" s="77">
        <v>9.3866218397660983</v>
      </c>
      <c r="G146" s="64"/>
      <c r="H146" s="64"/>
      <c r="I146" s="64"/>
      <c r="J146" s="64"/>
      <c r="K146" s="64"/>
      <c r="L146" s="64"/>
      <c r="M146" s="64"/>
      <c r="N146" s="64"/>
      <c r="O146" s="64"/>
      <c r="P146" s="64"/>
      <c r="Q146" s="64"/>
    </row>
    <row r="147" spans="1:17" x14ac:dyDescent="0.3">
      <c r="A147" s="74" t="s">
        <v>1237</v>
      </c>
      <c r="B147" s="75" t="s">
        <v>1243</v>
      </c>
      <c r="C147" s="80">
        <v>3893.1382709999998</v>
      </c>
      <c r="D147" s="80">
        <v>2933.1250850000001</v>
      </c>
      <c r="E147" s="80">
        <v>3179.0240229999999</v>
      </c>
      <c r="F147" s="77">
        <v>8.3835135179719007</v>
      </c>
      <c r="G147" s="64"/>
      <c r="H147" s="64"/>
      <c r="I147" s="64"/>
      <c r="J147" s="64"/>
      <c r="K147" s="64"/>
      <c r="L147" s="64"/>
      <c r="M147" s="64"/>
      <c r="N147" s="64"/>
      <c r="O147" s="64"/>
      <c r="P147" s="64"/>
      <c r="Q147" s="64"/>
    </row>
    <row r="148" spans="1:17" x14ac:dyDescent="0.3">
      <c r="A148" s="74" t="s">
        <v>150</v>
      </c>
      <c r="B148" s="75" t="s">
        <v>1244</v>
      </c>
      <c r="C148" s="80">
        <v>3175.8926660000002</v>
      </c>
      <c r="D148" s="80">
        <v>2813.6444529999999</v>
      </c>
      <c r="E148" s="80">
        <v>2968.9473079999998</v>
      </c>
      <c r="F148" s="77">
        <v>5.5196332583674854</v>
      </c>
      <c r="G148" s="64"/>
      <c r="H148" s="64"/>
      <c r="I148" s="64"/>
      <c r="J148" s="64"/>
      <c r="K148" s="64"/>
      <c r="L148" s="64"/>
      <c r="M148" s="64"/>
      <c r="N148" s="64"/>
      <c r="O148" s="64"/>
      <c r="P148" s="64"/>
      <c r="Q148" s="64"/>
    </row>
    <row r="149" spans="1:17" x14ac:dyDescent="0.3">
      <c r="A149" s="74" t="s">
        <v>149</v>
      </c>
      <c r="B149" s="75" t="s">
        <v>1245</v>
      </c>
      <c r="C149" s="80">
        <v>3804.9398510000001</v>
      </c>
      <c r="D149" s="80">
        <v>3087.6337579999999</v>
      </c>
      <c r="E149" s="80">
        <v>2775.8239050000002</v>
      </c>
      <c r="F149" s="77">
        <v>-10.098667051819419</v>
      </c>
      <c r="G149" s="64"/>
      <c r="H149" s="64"/>
      <c r="I149" s="64"/>
      <c r="J149" s="64"/>
      <c r="K149" s="64"/>
      <c r="L149" s="64"/>
      <c r="M149" s="64"/>
      <c r="N149" s="64"/>
      <c r="O149" s="64"/>
      <c r="P149" s="64"/>
      <c r="Q149" s="64"/>
    </row>
    <row r="150" spans="1:17" x14ac:dyDescent="0.3">
      <c r="A150" s="74" t="s">
        <v>91</v>
      </c>
      <c r="B150" s="64" t="s">
        <v>10</v>
      </c>
      <c r="C150" s="80">
        <v>187769.213563</v>
      </c>
      <c r="D150" s="80">
        <v>156966.72528900002</v>
      </c>
      <c r="E150" s="80">
        <v>153854.49535400004</v>
      </c>
      <c r="F150" s="77">
        <v>-1.9827322824438647</v>
      </c>
      <c r="G150" s="64"/>
      <c r="H150" s="64"/>
      <c r="I150" s="64"/>
      <c r="J150" s="64"/>
      <c r="K150" s="64"/>
      <c r="L150" s="64"/>
      <c r="M150" s="64"/>
      <c r="N150" s="64"/>
      <c r="O150" s="64"/>
      <c r="P150" s="64"/>
      <c r="Q150" s="64"/>
    </row>
    <row r="151" spans="1:17" x14ac:dyDescent="0.3">
      <c r="A151" s="74" t="s">
        <v>137</v>
      </c>
      <c r="B151" s="64" t="s">
        <v>10</v>
      </c>
      <c r="C151" s="80">
        <v>348499.47567099996</v>
      </c>
      <c r="D151" s="80">
        <v>270279.85754699993</v>
      </c>
      <c r="E151" s="80">
        <v>284887.5027239999</v>
      </c>
      <c r="F151" s="77">
        <v>5.404636997213081</v>
      </c>
      <c r="G151" s="64"/>
      <c r="H151" s="64"/>
      <c r="I151" s="64"/>
      <c r="J151" s="64"/>
      <c r="K151" s="64"/>
      <c r="L151" s="64"/>
      <c r="M151" s="64"/>
      <c r="N151" s="64"/>
      <c r="O151" s="64"/>
      <c r="P151" s="64"/>
      <c r="Q151" s="64"/>
    </row>
    <row r="152" spans="1:17" x14ac:dyDescent="0.3">
      <c r="A152" s="74" t="s">
        <v>151</v>
      </c>
      <c r="B152" s="64" t="s">
        <v>10</v>
      </c>
      <c r="C152" s="80">
        <v>536268.68923399993</v>
      </c>
      <c r="D152" s="80">
        <v>427246.58283599996</v>
      </c>
      <c r="E152" s="80">
        <v>438741.99807799998</v>
      </c>
      <c r="F152" s="77">
        <v>2.6905809674813881</v>
      </c>
      <c r="G152" s="64"/>
      <c r="H152" s="64"/>
      <c r="I152" s="64"/>
      <c r="J152" s="64"/>
      <c r="K152" s="64"/>
      <c r="L152" s="64"/>
      <c r="M152" s="64"/>
      <c r="N152" s="64"/>
      <c r="O152" s="64"/>
      <c r="P152" s="64"/>
      <c r="Q152" s="64"/>
    </row>
    <row r="153" spans="1:17" x14ac:dyDescent="0.3">
      <c r="A153" s="64" t="s">
        <v>1200</v>
      </c>
      <c r="B153" s="64"/>
      <c r="C153" s="76"/>
      <c r="D153" s="76"/>
      <c r="E153" s="76"/>
      <c r="F153" s="79"/>
      <c r="G153" s="64"/>
      <c r="H153" s="64"/>
      <c r="I153" s="64"/>
      <c r="J153" s="64"/>
      <c r="K153" s="64"/>
      <c r="L153" s="64"/>
      <c r="M153" s="64"/>
      <c r="N153" s="64"/>
      <c r="O153" s="64"/>
      <c r="P153" s="64"/>
      <c r="Q153" s="64"/>
    </row>
    <row r="154" spans="1:17" x14ac:dyDescent="0.3">
      <c r="A154" s="64"/>
      <c r="B154" s="64"/>
      <c r="C154" s="76"/>
      <c r="D154" s="76"/>
      <c r="E154" s="76"/>
      <c r="F154" s="79"/>
      <c r="G154" s="64"/>
      <c r="H154" s="64"/>
      <c r="I154" s="64"/>
      <c r="J154" s="64"/>
      <c r="K154" s="64"/>
      <c r="L154" s="64"/>
      <c r="M154" s="64"/>
      <c r="N154" s="64"/>
      <c r="O154" s="64"/>
      <c r="P154" s="64"/>
      <c r="Q154" s="64"/>
    </row>
    <row r="155" spans="1:17" x14ac:dyDescent="0.3">
      <c r="A155" s="64"/>
      <c r="B155" s="64"/>
      <c r="C155" s="76"/>
      <c r="D155" s="76"/>
      <c r="E155" s="76"/>
      <c r="F155" s="79"/>
      <c r="G155" s="64"/>
      <c r="H155" s="64"/>
      <c r="I155" s="64"/>
      <c r="J155" s="64"/>
      <c r="K155" s="64"/>
      <c r="L155" s="64"/>
      <c r="M155" s="64"/>
      <c r="N155" s="64"/>
      <c r="O155" s="64"/>
      <c r="P155" s="64"/>
      <c r="Q155" s="64"/>
    </row>
    <row r="156" spans="1:17" ht="18" thickBot="1" x14ac:dyDescent="0.35">
      <c r="A156" s="15" t="s">
        <v>1246</v>
      </c>
      <c r="B156" s="64"/>
      <c r="C156" s="76"/>
      <c r="D156" s="76"/>
      <c r="E156" s="76"/>
      <c r="F156" s="79"/>
      <c r="G156" s="64"/>
      <c r="H156" s="64"/>
      <c r="I156" s="64"/>
      <c r="J156" s="64"/>
      <c r="K156" s="64"/>
      <c r="L156" s="64"/>
      <c r="M156" s="64"/>
      <c r="N156" s="64"/>
      <c r="O156" s="64"/>
      <c r="P156" s="64"/>
      <c r="Q156" s="64"/>
    </row>
    <row r="157" spans="1:17" ht="15" thickTop="1" x14ac:dyDescent="0.3">
      <c r="A157" s="108" t="s">
        <v>25</v>
      </c>
      <c r="B157" s="64"/>
      <c r="C157" s="76"/>
      <c r="D157" s="76"/>
      <c r="E157" s="76"/>
      <c r="F157" s="79"/>
      <c r="G157" s="64"/>
      <c r="H157" s="64"/>
      <c r="I157" s="64"/>
      <c r="J157" s="64"/>
      <c r="K157" s="64"/>
      <c r="L157" s="64"/>
      <c r="M157" s="64"/>
      <c r="N157" s="64"/>
      <c r="O157" s="64"/>
      <c r="P157" s="64"/>
      <c r="Q157" s="64"/>
    </row>
    <row r="158" spans="1:17" x14ac:dyDescent="0.3">
      <c r="A158" s="81" t="s">
        <v>60</v>
      </c>
      <c r="B158" s="59" t="s">
        <v>106</v>
      </c>
      <c r="C158" s="73" t="s">
        <v>62</v>
      </c>
      <c r="D158" s="73" t="s">
        <v>63</v>
      </c>
      <c r="E158" s="73" t="s">
        <v>1208</v>
      </c>
      <c r="F158" s="73" t="s">
        <v>1209</v>
      </c>
      <c r="G158" s="64"/>
      <c r="H158" s="64"/>
      <c r="I158" s="64"/>
      <c r="J158" s="64"/>
      <c r="K158" s="64"/>
      <c r="L158" s="64"/>
      <c r="M158" s="64"/>
      <c r="N158" s="64"/>
      <c r="O158" s="64"/>
      <c r="P158" s="64"/>
      <c r="Q158" s="64"/>
    </row>
    <row r="159" spans="1:17" x14ac:dyDescent="0.3">
      <c r="A159" s="57" t="s">
        <v>107</v>
      </c>
      <c r="B159" s="66">
        <v>1</v>
      </c>
      <c r="C159" s="62">
        <v>6622.9722099999999</v>
      </c>
      <c r="D159" s="62">
        <v>6217.7361499999997</v>
      </c>
      <c r="E159" s="62">
        <v>7245.3302229999999</v>
      </c>
      <c r="F159" s="71">
        <v>16.526820183580806</v>
      </c>
      <c r="G159" s="64"/>
      <c r="H159" s="64"/>
      <c r="I159" s="64"/>
      <c r="J159" s="64"/>
      <c r="K159" s="64"/>
      <c r="L159" s="64"/>
      <c r="M159" s="64"/>
      <c r="N159" s="64"/>
      <c r="O159" s="64"/>
      <c r="P159" s="64"/>
      <c r="Q159" s="64"/>
    </row>
    <row r="160" spans="1:17" x14ac:dyDescent="0.3">
      <c r="A160" s="57" t="s">
        <v>108</v>
      </c>
      <c r="B160" s="66">
        <v>2</v>
      </c>
      <c r="C160" s="62">
        <v>8915.1153740000009</v>
      </c>
      <c r="D160" s="62">
        <v>6838.0604320000002</v>
      </c>
      <c r="E160" s="62">
        <v>7266.2506450000001</v>
      </c>
      <c r="F160" s="71">
        <v>6.2618664643003532</v>
      </c>
      <c r="G160" s="64"/>
      <c r="H160" s="64"/>
      <c r="I160" s="64"/>
      <c r="J160" s="64"/>
      <c r="K160" s="64"/>
      <c r="L160" s="64"/>
      <c r="M160" s="64"/>
      <c r="N160" s="64"/>
      <c r="O160" s="64"/>
      <c r="P160" s="64"/>
      <c r="Q160" s="64"/>
    </row>
    <row r="161" spans="1:17" x14ac:dyDescent="0.3">
      <c r="A161" s="57" t="s">
        <v>109</v>
      </c>
      <c r="B161" s="66">
        <v>3</v>
      </c>
      <c r="C161" s="62">
        <v>58364.708893000003</v>
      </c>
      <c r="D161" s="62">
        <v>39337.203008999997</v>
      </c>
      <c r="E161" s="62">
        <v>42867.220521000003</v>
      </c>
      <c r="F161" s="71">
        <v>8.9737379426604615</v>
      </c>
      <c r="G161" s="64"/>
      <c r="H161" s="64"/>
      <c r="I161" s="64"/>
      <c r="J161" s="64"/>
      <c r="K161" s="64"/>
      <c r="L161" s="64"/>
      <c r="M161" s="64"/>
      <c r="N161" s="64"/>
      <c r="O161" s="64"/>
      <c r="P161" s="64"/>
      <c r="Q161" s="64"/>
    </row>
    <row r="162" spans="1:17" x14ac:dyDescent="0.3">
      <c r="A162" s="57" t="s">
        <v>110</v>
      </c>
      <c r="B162" s="66">
        <v>4</v>
      </c>
      <c r="C162" s="62">
        <v>240.35796400000001</v>
      </c>
      <c r="D162" s="62">
        <v>551.06006400000001</v>
      </c>
      <c r="E162" s="62">
        <v>764.41231100000005</v>
      </c>
      <c r="F162" s="71">
        <v>38.716695499821235</v>
      </c>
      <c r="G162" s="64"/>
      <c r="H162" s="64"/>
      <c r="I162" s="64"/>
      <c r="J162" s="64"/>
      <c r="K162" s="64"/>
      <c r="L162" s="64"/>
      <c r="M162" s="64"/>
      <c r="N162" s="64"/>
      <c r="O162" s="64"/>
      <c r="P162" s="64"/>
      <c r="Q162" s="64"/>
    </row>
    <row r="163" spans="1:17" x14ac:dyDescent="0.3">
      <c r="A163" s="57" t="s">
        <v>111</v>
      </c>
      <c r="B163" s="66">
        <v>5</v>
      </c>
      <c r="C163" s="62">
        <v>41417.317149000002</v>
      </c>
      <c r="D163" s="62">
        <v>31673.757842999999</v>
      </c>
      <c r="E163" s="62">
        <v>33519.642583000001</v>
      </c>
      <c r="F163" s="71">
        <v>5.8278046739817064</v>
      </c>
      <c r="G163" s="64"/>
      <c r="H163" s="64"/>
      <c r="I163" s="64"/>
      <c r="J163" s="64"/>
      <c r="K163" s="64"/>
      <c r="L163" s="64"/>
      <c r="M163" s="64"/>
      <c r="N163" s="64"/>
      <c r="O163" s="64"/>
      <c r="P163" s="64"/>
      <c r="Q163" s="64"/>
    </row>
    <row r="164" spans="1:17" x14ac:dyDescent="0.3">
      <c r="A164" s="57" t="s">
        <v>112</v>
      </c>
      <c r="B164" s="66">
        <v>6</v>
      </c>
      <c r="C164" s="62">
        <v>13789.625539000001</v>
      </c>
      <c r="D164" s="62">
        <v>9524.1630760000007</v>
      </c>
      <c r="E164" s="62">
        <v>9784.5125549999993</v>
      </c>
      <c r="F164" s="71">
        <v>2.7335680513078877</v>
      </c>
      <c r="G164" s="64"/>
      <c r="H164" s="64"/>
      <c r="I164" s="64"/>
      <c r="J164" s="64"/>
      <c r="K164" s="64"/>
      <c r="L164" s="64"/>
      <c r="M164" s="64"/>
      <c r="N164" s="64"/>
      <c r="O164" s="64"/>
      <c r="P164" s="64"/>
      <c r="Q164" s="64"/>
    </row>
    <row r="165" spans="1:17" x14ac:dyDescent="0.3">
      <c r="A165" s="57" t="s">
        <v>113</v>
      </c>
      <c r="B165" s="66">
        <v>7</v>
      </c>
      <c r="C165" s="62">
        <v>38085.391274000001</v>
      </c>
      <c r="D165" s="62">
        <v>28220.105187000001</v>
      </c>
      <c r="E165" s="62">
        <v>30971.997932999999</v>
      </c>
      <c r="F165" s="71">
        <v>9.7515325607917891</v>
      </c>
      <c r="G165" s="64"/>
      <c r="H165" s="64"/>
      <c r="I165" s="64"/>
      <c r="J165" s="64"/>
      <c r="K165" s="64"/>
      <c r="L165" s="64"/>
      <c r="M165" s="64"/>
      <c r="N165" s="64"/>
      <c r="O165" s="64"/>
      <c r="P165" s="64"/>
      <c r="Q165" s="64"/>
    </row>
    <row r="166" spans="1:17" x14ac:dyDescent="0.3">
      <c r="A166" s="57" t="s">
        <v>114</v>
      </c>
      <c r="B166" s="66">
        <v>8</v>
      </c>
      <c r="C166" s="62">
        <v>59308.48717239</v>
      </c>
      <c r="D166" s="62">
        <v>48113.271631249998</v>
      </c>
      <c r="E166" s="62">
        <v>51313.286543249997</v>
      </c>
      <c r="F166" s="71">
        <v>6.6510025269650548</v>
      </c>
      <c r="G166" s="64"/>
      <c r="H166" s="64"/>
      <c r="I166" s="64"/>
      <c r="J166" s="64"/>
      <c r="K166" s="64"/>
      <c r="L166" s="64"/>
      <c r="M166" s="64"/>
      <c r="N166" s="64"/>
      <c r="O166" s="64"/>
      <c r="P166" s="64"/>
      <c r="Q166" s="64"/>
    </row>
    <row r="167" spans="1:17" x14ac:dyDescent="0.3">
      <c r="A167" s="57" t="s">
        <v>115</v>
      </c>
      <c r="B167" s="66">
        <v>9</v>
      </c>
      <c r="C167" s="62">
        <v>40389.416684999997</v>
      </c>
      <c r="D167" s="62">
        <v>42205.616730000002</v>
      </c>
      <c r="E167" s="62">
        <v>44927.880620999997</v>
      </c>
      <c r="F167" s="71">
        <v>6.4500038191954534</v>
      </c>
      <c r="G167" s="64"/>
      <c r="H167" s="64"/>
      <c r="I167" s="64"/>
      <c r="J167" s="64"/>
      <c r="K167" s="64"/>
      <c r="L167" s="64"/>
      <c r="M167" s="64"/>
      <c r="N167" s="64"/>
      <c r="O167" s="64"/>
      <c r="P167" s="64"/>
      <c r="Q167" s="64"/>
    </row>
    <row r="168" spans="1:17" x14ac:dyDescent="0.3">
      <c r="A168" s="57" t="s">
        <v>116</v>
      </c>
      <c r="B168" s="66">
        <v>10</v>
      </c>
      <c r="C168" s="62">
        <v>182958.89410561</v>
      </c>
      <c r="D168" s="62">
        <v>145936.01595075001</v>
      </c>
      <c r="E168" s="62">
        <v>140475.14926275</v>
      </c>
      <c r="F168" s="71">
        <v>-3.7419595515358757</v>
      </c>
      <c r="G168" s="64"/>
      <c r="H168" s="64"/>
      <c r="I168" s="64"/>
      <c r="J168" s="64"/>
      <c r="K168" s="64"/>
      <c r="L168" s="64"/>
      <c r="M168" s="64"/>
      <c r="N168" s="64"/>
      <c r="O168" s="64"/>
      <c r="P168" s="64"/>
      <c r="Q168" s="64"/>
    </row>
    <row r="169" spans="1:17" x14ac:dyDescent="0.3">
      <c r="A169" s="57" t="s">
        <v>117</v>
      </c>
      <c r="B169" s="66">
        <v>11</v>
      </c>
      <c r="C169" s="62">
        <v>76430.305263999995</v>
      </c>
      <c r="D169" s="62">
        <v>58764.646967000001</v>
      </c>
      <c r="E169" s="62">
        <v>58200.466709</v>
      </c>
      <c r="F169" s="71">
        <v>-0.96006746763376738</v>
      </c>
      <c r="G169" s="64"/>
      <c r="H169" s="64"/>
      <c r="I169" s="64"/>
      <c r="J169" s="64"/>
      <c r="K169" s="64"/>
      <c r="L169" s="64"/>
      <c r="M169" s="64"/>
      <c r="N169" s="64"/>
      <c r="O169" s="64"/>
      <c r="P169" s="64"/>
      <c r="Q169" s="64"/>
    </row>
    <row r="170" spans="1:17" x14ac:dyDescent="0.3">
      <c r="A170" s="57" t="s">
        <v>118</v>
      </c>
      <c r="B170" s="66">
        <v>12</v>
      </c>
      <c r="C170" s="62">
        <v>9746.0976040000005</v>
      </c>
      <c r="D170" s="62">
        <v>9864.945796</v>
      </c>
      <c r="E170" s="62">
        <v>11405.848171</v>
      </c>
      <c r="F170" s="71">
        <v>15.619978121165135</v>
      </c>
      <c r="G170" s="64"/>
      <c r="H170" s="64"/>
      <c r="I170" s="64"/>
      <c r="J170" s="64"/>
      <c r="K170" s="64"/>
      <c r="L170" s="64"/>
      <c r="M170" s="64"/>
      <c r="N170" s="64"/>
      <c r="O170" s="64"/>
      <c r="P170" s="64"/>
      <c r="Q170" s="64"/>
    </row>
    <row r="171" spans="1:17" x14ac:dyDescent="0.3">
      <c r="A171" s="64" t="s">
        <v>151</v>
      </c>
      <c r="B171" s="58" t="s">
        <v>10</v>
      </c>
      <c r="C171" s="62">
        <v>536268.68923399993</v>
      </c>
      <c r="D171" s="62">
        <v>427246.58283599996</v>
      </c>
      <c r="E171" s="62">
        <v>438741.99807799998</v>
      </c>
      <c r="F171" s="82">
        <v>2.6905809674813881</v>
      </c>
      <c r="G171" s="64"/>
      <c r="H171" s="64"/>
      <c r="I171" s="64"/>
      <c r="J171" s="64"/>
      <c r="K171" s="64"/>
      <c r="L171" s="64"/>
      <c r="M171" s="64"/>
      <c r="N171" s="64"/>
      <c r="O171" s="64"/>
      <c r="P171" s="64"/>
      <c r="Q171" s="64"/>
    </row>
    <row r="172" spans="1:17" x14ac:dyDescent="0.3">
      <c r="A172" s="64" t="s">
        <v>1200</v>
      </c>
      <c r="B172" s="64"/>
      <c r="C172" s="76"/>
      <c r="D172" s="76"/>
      <c r="E172" s="76"/>
      <c r="F172" s="79"/>
      <c r="G172" s="64"/>
      <c r="H172" s="64"/>
      <c r="I172" s="64"/>
      <c r="J172" s="64"/>
      <c r="K172" s="64"/>
      <c r="L172" s="64"/>
      <c r="M172" s="64"/>
      <c r="N172" s="64"/>
      <c r="O172" s="64"/>
      <c r="P172" s="64"/>
      <c r="Q172" s="64"/>
    </row>
    <row r="173" spans="1:17" x14ac:dyDescent="0.3">
      <c r="A173" s="64" t="s">
        <v>120</v>
      </c>
      <c r="B173" s="64"/>
      <c r="C173" s="76"/>
      <c r="D173" s="76"/>
      <c r="E173" s="76"/>
      <c r="F173" s="79"/>
      <c r="G173" s="64"/>
      <c r="H173" s="64"/>
      <c r="I173" s="64"/>
      <c r="J173" s="64"/>
      <c r="K173" s="64"/>
      <c r="L173" s="64"/>
      <c r="M173" s="64"/>
      <c r="N173" s="64"/>
      <c r="O173" s="64"/>
      <c r="P173" s="64"/>
      <c r="Q173" s="64"/>
    </row>
    <row r="174" spans="1:17" x14ac:dyDescent="0.3">
      <c r="A174" s="64"/>
      <c r="B174" s="58"/>
      <c r="C174" s="76"/>
      <c r="D174" s="76"/>
      <c r="E174" s="76"/>
      <c r="F174" s="79"/>
      <c r="G174" s="64"/>
      <c r="H174" s="64"/>
      <c r="I174" s="64"/>
      <c r="J174" s="64"/>
      <c r="K174" s="64"/>
      <c r="L174" s="64"/>
      <c r="M174" s="64"/>
      <c r="N174" s="64"/>
      <c r="O174" s="64"/>
      <c r="P174" s="64"/>
      <c r="Q174" s="64"/>
    </row>
    <row r="175" spans="1:17" x14ac:dyDescent="0.3">
      <c r="A175" s="64"/>
      <c r="B175" s="58"/>
      <c r="C175" s="76"/>
      <c r="D175" s="76"/>
      <c r="E175" s="76"/>
      <c r="F175" s="79"/>
      <c r="G175" s="64"/>
      <c r="H175" s="64"/>
      <c r="I175" s="64"/>
      <c r="J175" s="64"/>
      <c r="K175" s="64"/>
      <c r="L175" s="64"/>
      <c r="M175" s="64"/>
      <c r="N175" s="64"/>
      <c r="O175" s="64"/>
      <c r="P175" s="64"/>
      <c r="Q175" s="64"/>
    </row>
    <row r="176" spans="1:17" ht="18" thickBot="1" x14ac:dyDescent="0.4">
      <c r="A176" s="5" t="s">
        <v>1247</v>
      </c>
      <c r="B176" s="83"/>
      <c r="C176" s="76"/>
      <c r="D176" s="76"/>
      <c r="E176" s="79"/>
      <c r="F176" s="64"/>
      <c r="G176" s="64"/>
      <c r="H176" s="64"/>
      <c r="J176" s="64"/>
      <c r="K176" s="64"/>
      <c r="L176" s="64"/>
      <c r="M176" s="64"/>
      <c r="N176" s="64"/>
      <c r="O176" s="64"/>
      <c r="P176" s="64"/>
      <c r="Q176" s="64"/>
    </row>
    <row r="177" spans="1:17" ht="15" thickTop="1" x14ac:dyDescent="0.3">
      <c r="A177" s="64" t="s">
        <v>152</v>
      </c>
      <c r="B177" s="84"/>
      <c r="C177" s="76"/>
      <c r="D177" s="76"/>
      <c r="E177" s="79"/>
      <c r="F177" s="64"/>
      <c r="G177" s="64"/>
      <c r="H177" s="64"/>
      <c r="J177" s="64"/>
      <c r="K177" s="64"/>
      <c r="L177" s="64"/>
      <c r="M177" s="64"/>
      <c r="N177" s="64"/>
      <c r="O177" s="64"/>
      <c r="P177" s="64"/>
      <c r="Q177" s="64"/>
    </row>
    <row r="178" spans="1:17" x14ac:dyDescent="0.3">
      <c r="A178" s="72" t="s">
        <v>122</v>
      </c>
      <c r="B178" s="73" t="s">
        <v>62</v>
      </c>
      <c r="C178" s="73" t="s">
        <v>63</v>
      </c>
      <c r="D178" s="73" t="s">
        <v>1208</v>
      </c>
      <c r="E178" s="73" t="s">
        <v>1209</v>
      </c>
      <c r="F178" s="64"/>
      <c r="G178" s="64"/>
      <c r="H178" s="64"/>
      <c r="J178" s="64"/>
      <c r="K178" s="64"/>
      <c r="L178" s="64"/>
      <c r="M178" s="64"/>
      <c r="N178" s="64"/>
      <c r="O178" s="64"/>
      <c r="P178" s="64"/>
      <c r="Q178" s="64"/>
    </row>
    <row r="179" spans="1:17" x14ac:dyDescent="0.3">
      <c r="A179" s="64" t="s">
        <v>1225</v>
      </c>
      <c r="B179" s="85">
        <v>771</v>
      </c>
      <c r="C179" s="85">
        <v>425</v>
      </c>
      <c r="D179" s="85">
        <v>1045</v>
      </c>
      <c r="E179" s="71">
        <v>145.88235294117646</v>
      </c>
      <c r="F179" s="64"/>
      <c r="G179" s="64"/>
      <c r="H179" s="64"/>
      <c r="J179" s="64"/>
      <c r="K179" s="64"/>
      <c r="L179" s="64"/>
      <c r="M179" s="64"/>
      <c r="N179" s="64"/>
      <c r="O179" s="64"/>
      <c r="P179" s="64"/>
      <c r="Q179" s="64"/>
    </row>
    <row r="180" spans="1:17" x14ac:dyDescent="0.3">
      <c r="A180" s="64" t="s">
        <v>123</v>
      </c>
      <c r="B180" s="85">
        <v>24</v>
      </c>
      <c r="C180" s="85" t="s">
        <v>153</v>
      </c>
      <c r="D180" s="86" t="s">
        <v>153</v>
      </c>
      <c r="E180" s="68" t="s">
        <v>154</v>
      </c>
      <c r="F180" s="64"/>
      <c r="G180" s="64"/>
      <c r="H180" s="64"/>
      <c r="J180" s="64"/>
      <c r="K180" s="64"/>
      <c r="L180" s="64"/>
      <c r="M180" s="64"/>
      <c r="N180" s="64"/>
      <c r="O180" s="64"/>
      <c r="P180" s="64"/>
      <c r="Q180" s="64"/>
    </row>
    <row r="181" spans="1:17" x14ac:dyDescent="0.3">
      <c r="A181" s="64" t="s">
        <v>124</v>
      </c>
      <c r="B181" s="85">
        <v>1718</v>
      </c>
      <c r="C181" s="85">
        <v>1701</v>
      </c>
      <c r="D181" s="85">
        <v>1254</v>
      </c>
      <c r="E181" s="71">
        <v>-26.278659611992943</v>
      </c>
      <c r="F181" s="64"/>
      <c r="G181" s="64"/>
      <c r="H181" s="64"/>
      <c r="J181" s="64"/>
      <c r="K181" s="64"/>
      <c r="L181" s="64"/>
      <c r="M181" s="64"/>
      <c r="N181" s="64"/>
      <c r="O181" s="64"/>
      <c r="P181" s="64"/>
      <c r="Q181" s="64"/>
    </row>
    <row r="182" spans="1:17" x14ac:dyDescent="0.3">
      <c r="A182" s="64" t="s">
        <v>126</v>
      </c>
      <c r="B182" s="85">
        <v>193</v>
      </c>
      <c r="C182" s="85">
        <v>184</v>
      </c>
      <c r="D182" s="86">
        <v>177</v>
      </c>
      <c r="E182" s="63">
        <v>-3.804347826086957</v>
      </c>
      <c r="F182" s="64"/>
      <c r="G182" s="64"/>
      <c r="H182" s="64"/>
      <c r="J182" s="64"/>
      <c r="K182" s="64"/>
      <c r="L182" s="64"/>
      <c r="M182" s="64"/>
      <c r="N182" s="64"/>
      <c r="O182" s="64"/>
      <c r="P182" s="64"/>
      <c r="Q182" s="64"/>
    </row>
    <row r="183" spans="1:17" x14ac:dyDescent="0.3">
      <c r="A183" s="64" t="s">
        <v>127</v>
      </c>
      <c r="B183" s="85">
        <v>281</v>
      </c>
      <c r="C183" s="85">
        <v>269</v>
      </c>
      <c r="D183" s="85">
        <v>274</v>
      </c>
      <c r="E183" s="71">
        <v>1.8587360594795539</v>
      </c>
      <c r="F183" s="64"/>
      <c r="G183" s="64"/>
      <c r="H183" s="64"/>
      <c r="J183" s="64"/>
      <c r="K183" s="64"/>
      <c r="L183" s="64"/>
      <c r="M183" s="64"/>
      <c r="N183" s="64"/>
      <c r="O183" s="64"/>
      <c r="P183" s="64"/>
      <c r="Q183" s="64"/>
    </row>
    <row r="184" spans="1:17" x14ac:dyDescent="0.3">
      <c r="A184" s="64" t="s">
        <v>128</v>
      </c>
      <c r="B184" s="85">
        <v>10015</v>
      </c>
      <c r="C184" s="85">
        <v>7351</v>
      </c>
      <c r="D184" s="85">
        <v>7299</v>
      </c>
      <c r="E184" s="71">
        <v>-0.70738675010202701</v>
      </c>
      <c r="F184" s="64"/>
      <c r="G184" s="64"/>
      <c r="H184" s="64"/>
      <c r="J184" s="64"/>
      <c r="K184" s="64"/>
      <c r="L184" s="64"/>
      <c r="M184" s="64"/>
      <c r="N184" s="64"/>
      <c r="O184" s="64"/>
      <c r="P184" s="64"/>
      <c r="Q184" s="64"/>
    </row>
    <row r="185" spans="1:17" x14ac:dyDescent="0.3">
      <c r="A185" s="64" t="s">
        <v>129</v>
      </c>
      <c r="B185" s="85">
        <v>762</v>
      </c>
      <c r="C185" s="85">
        <v>939</v>
      </c>
      <c r="D185" s="85">
        <v>838</v>
      </c>
      <c r="E185" s="71">
        <v>-10.756123535676251</v>
      </c>
      <c r="F185" s="64"/>
      <c r="G185" s="64"/>
      <c r="H185" s="64"/>
      <c r="J185" s="64"/>
      <c r="K185" s="64"/>
      <c r="L185" s="64"/>
      <c r="M185" s="64"/>
      <c r="N185" s="64"/>
      <c r="O185" s="64"/>
      <c r="P185" s="64"/>
      <c r="Q185" s="64"/>
    </row>
    <row r="186" spans="1:17" x14ac:dyDescent="0.3">
      <c r="A186" s="64" t="s">
        <v>130</v>
      </c>
      <c r="B186" s="85">
        <v>686</v>
      </c>
      <c r="C186" s="85">
        <v>658</v>
      </c>
      <c r="D186" s="85">
        <v>584</v>
      </c>
      <c r="E186" s="71">
        <v>-11.246200607902736</v>
      </c>
      <c r="F186" s="64"/>
      <c r="G186" s="64"/>
      <c r="H186" s="64"/>
      <c r="J186" s="64"/>
      <c r="K186" s="64"/>
      <c r="L186" s="64"/>
      <c r="M186" s="64"/>
      <c r="N186" s="64"/>
      <c r="O186" s="64"/>
      <c r="P186" s="64"/>
      <c r="Q186" s="64"/>
    </row>
    <row r="187" spans="1:17" x14ac:dyDescent="0.3">
      <c r="A187" s="64" t="s">
        <v>131</v>
      </c>
      <c r="B187" s="85">
        <v>10460</v>
      </c>
      <c r="C187" s="85">
        <v>6522</v>
      </c>
      <c r="D187" s="85">
        <v>7694</v>
      </c>
      <c r="E187" s="71">
        <v>17.969947868751916</v>
      </c>
      <c r="F187" s="64"/>
      <c r="G187" s="64"/>
      <c r="H187" s="64"/>
      <c r="J187" s="64"/>
      <c r="K187" s="64"/>
      <c r="L187" s="64"/>
      <c r="M187" s="64"/>
      <c r="N187" s="64"/>
      <c r="O187" s="64"/>
      <c r="P187" s="64"/>
      <c r="Q187" s="64"/>
    </row>
    <row r="188" spans="1:17" x14ac:dyDescent="0.3">
      <c r="A188" s="64" t="s">
        <v>132</v>
      </c>
      <c r="B188" s="85">
        <v>359</v>
      </c>
      <c r="C188" s="85">
        <v>1105</v>
      </c>
      <c r="D188" s="85">
        <v>2419</v>
      </c>
      <c r="E188" s="71">
        <v>118.91402714932127</v>
      </c>
      <c r="F188" s="64"/>
      <c r="G188" s="64"/>
      <c r="H188" s="64"/>
      <c r="J188" s="64"/>
      <c r="K188" s="64"/>
      <c r="L188" s="64"/>
      <c r="M188" s="64"/>
      <c r="N188" s="64"/>
      <c r="O188" s="64"/>
      <c r="P188" s="64"/>
      <c r="Q188" s="64"/>
    </row>
    <row r="189" spans="1:17" x14ac:dyDescent="0.3">
      <c r="A189" s="64" t="s">
        <v>1214</v>
      </c>
      <c r="B189" s="85">
        <v>25269</v>
      </c>
      <c r="C189" s="85">
        <v>19154</v>
      </c>
      <c r="D189" s="85">
        <v>21584</v>
      </c>
      <c r="E189" s="71">
        <v>12.686645087188056</v>
      </c>
      <c r="F189" s="64"/>
      <c r="G189" s="64"/>
      <c r="H189" s="64"/>
      <c r="J189" s="64"/>
      <c r="K189" s="64"/>
      <c r="L189" s="64"/>
      <c r="M189" s="64"/>
      <c r="N189" s="64"/>
      <c r="O189" s="64"/>
      <c r="P189" s="64"/>
      <c r="Q189" s="64"/>
    </row>
    <row r="190" spans="1:17" x14ac:dyDescent="0.3">
      <c r="A190" s="64" t="s">
        <v>125</v>
      </c>
      <c r="B190" s="85">
        <v>146</v>
      </c>
      <c r="C190" s="85" t="s">
        <v>153</v>
      </c>
      <c r="D190" s="85" t="s">
        <v>153</v>
      </c>
      <c r="E190" s="71" t="s">
        <v>154</v>
      </c>
      <c r="F190" s="64"/>
      <c r="G190" s="64"/>
      <c r="H190" s="64"/>
      <c r="J190" s="64"/>
      <c r="K190" s="64"/>
      <c r="L190" s="64"/>
      <c r="M190" s="64"/>
      <c r="N190" s="64"/>
      <c r="O190" s="64"/>
      <c r="P190" s="64"/>
      <c r="Q190" s="64"/>
    </row>
    <row r="191" spans="1:17" x14ac:dyDescent="0.3">
      <c r="A191" s="64" t="s">
        <v>49</v>
      </c>
      <c r="B191" s="85">
        <v>25415</v>
      </c>
      <c r="C191" s="85">
        <v>19154</v>
      </c>
      <c r="D191" s="85">
        <v>21584</v>
      </c>
      <c r="E191" s="71">
        <v>12.686645087188056</v>
      </c>
      <c r="F191" s="64"/>
      <c r="G191" s="64"/>
      <c r="H191" s="64"/>
      <c r="J191" s="64"/>
      <c r="K191" s="64"/>
      <c r="L191" s="64"/>
      <c r="M191" s="64"/>
      <c r="N191" s="64"/>
      <c r="O191" s="64"/>
      <c r="P191" s="64"/>
      <c r="Q191" s="64"/>
    </row>
    <row r="192" spans="1:17" x14ac:dyDescent="0.3">
      <c r="A192" s="64" t="s">
        <v>2325</v>
      </c>
      <c r="B192" s="84"/>
      <c r="C192" s="76"/>
      <c r="D192" s="76"/>
      <c r="E192" s="79"/>
      <c r="F192" s="64"/>
      <c r="G192" s="64"/>
      <c r="H192" s="64"/>
      <c r="J192" s="64"/>
      <c r="K192" s="64"/>
      <c r="L192" s="64"/>
      <c r="M192" s="64"/>
      <c r="N192" s="64"/>
      <c r="O192" s="64"/>
      <c r="P192" s="64"/>
      <c r="Q192" s="64"/>
    </row>
    <row r="193" spans="1:17" x14ac:dyDescent="0.3">
      <c r="A193" s="64"/>
      <c r="B193" s="76"/>
      <c r="C193" s="76"/>
      <c r="D193" s="76"/>
      <c r="E193" s="79"/>
      <c r="F193" s="64"/>
      <c r="G193" s="64"/>
      <c r="H193" s="64"/>
      <c r="J193" s="64"/>
      <c r="K193" s="64"/>
      <c r="L193" s="64"/>
      <c r="M193" s="64"/>
      <c r="N193" s="64"/>
      <c r="O193" s="64"/>
      <c r="P193" s="64"/>
      <c r="Q193" s="64"/>
    </row>
    <row r="194" spans="1:17" x14ac:dyDescent="0.3">
      <c r="A194" s="64"/>
      <c r="B194" s="64"/>
      <c r="C194" s="76"/>
      <c r="D194" s="76"/>
      <c r="E194" s="76"/>
      <c r="F194" s="79"/>
      <c r="G194" s="64"/>
      <c r="H194" s="64"/>
      <c r="I194" s="64"/>
      <c r="J194" s="64"/>
      <c r="K194" s="64"/>
      <c r="L194" s="64"/>
      <c r="M194" s="64"/>
      <c r="N194" s="64"/>
      <c r="O194" s="64"/>
      <c r="P194" s="64"/>
      <c r="Q194" s="64"/>
    </row>
    <row r="195" spans="1:17" ht="18" thickBot="1" x14ac:dyDescent="0.4">
      <c r="A195" s="5" t="s">
        <v>1248</v>
      </c>
      <c r="B195" s="64"/>
      <c r="C195" s="76"/>
      <c r="D195" s="76"/>
      <c r="E195" s="76"/>
      <c r="F195" s="79"/>
      <c r="G195" s="64"/>
      <c r="H195" s="64"/>
      <c r="I195" s="64"/>
      <c r="J195" s="64"/>
      <c r="K195" s="64"/>
      <c r="L195" s="64"/>
      <c r="M195" s="64"/>
      <c r="N195" s="64"/>
      <c r="O195" s="64"/>
      <c r="P195" s="64"/>
      <c r="Q195" s="64"/>
    </row>
    <row r="196" spans="1:17" ht="15" thickTop="1" x14ac:dyDescent="0.3">
      <c r="A196" s="64" t="s">
        <v>59</v>
      </c>
      <c r="B196" s="64"/>
      <c r="C196" s="76"/>
      <c r="D196" s="76"/>
      <c r="E196" s="76"/>
      <c r="F196" s="79"/>
      <c r="G196" s="64"/>
      <c r="H196" s="64"/>
      <c r="I196" s="64"/>
      <c r="J196" s="64"/>
      <c r="K196" s="64"/>
      <c r="L196" s="64"/>
      <c r="M196" s="64"/>
      <c r="N196" s="64"/>
      <c r="O196" s="64"/>
      <c r="P196" s="64"/>
      <c r="Q196" s="64"/>
    </row>
    <row r="197" spans="1:17" x14ac:dyDescent="0.3">
      <c r="A197" s="72" t="s">
        <v>60</v>
      </c>
      <c r="B197" s="72" t="s">
        <v>61</v>
      </c>
      <c r="C197" s="73" t="s">
        <v>62</v>
      </c>
      <c r="D197" s="73" t="s">
        <v>63</v>
      </c>
      <c r="E197" s="73" t="s">
        <v>1208</v>
      </c>
      <c r="F197" s="73" t="s">
        <v>1209</v>
      </c>
      <c r="G197" s="64"/>
      <c r="H197" s="64"/>
      <c r="I197" s="64"/>
      <c r="J197" s="64"/>
      <c r="K197" s="64"/>
      <c r="L197" s="64"/>
      <c r="M197" s="64"/>
      <c r="N197" s="64"/>
      <c r="O197" s="64"/>
      <c r="P197" s="64"/>
      <c r="Q197" s="64"/>
    </row>
    <row r="198" spans="1:17" x14ac:dyDescent="0.3">
      <c r="A198" s="74" t="s">
        <v>75</v>
      </c>
      <c r="B198" s="75" t="s">
        <v>76</v>
      </c>
      <c r="C198" s="80">
        <v>17917.153262</v>
      </c>
      <c r="D198" s="80">
        <v>15056.636868</v>
      </c>
      <c r="E198" s="80">
        <v>12636.618016</v>
      </c>
      <c r="F198" s="77">
        <v>-16.072771583827503</v>
      </c>
      <c r="G198" s="64"/>
      <c r="H198" s="64"/>
      <c r="I198" s="64"/>
      <c r="J198" s="64"/>
      <c r="K198" s="64"/>
      <c r="L198" s="64"/>
      <c r="M198" s="64"/>
      <c r="N198" s="64"/>
      <c r="O198" s="64"/>
      <c r="P198" s="64"/>
      <c r="Q198" s="64"/>
    </row>
    <row r="199" spans="1:17" x14ac:dyDescent="0.3">
      <c r="A199" s="74" t="s">
        <v>66</v>
      </c>
      <c r="B199" s="75" t="s">
        <v>67</v>
      </c>
      <c r="C199" s="80">
        <v>5520.2878479999999</v>
      </c>
      <c r="D199" s="80">
        <v>6808.2289259999998</v>
      </c>
      <c r="E199" s="80">
        <v>11567.451961999999</v>
      </c>
      <c r="F199" s="77">
        <v>69.903980722871466</v>
      </c>
      <c r="G199" s="64"/>
      <c r="H199" s="64"/>
      <c r="I199" s="64"/>
      <c r="J199" s="64"/>
      <c r="K199" s="64"/>
      <c r="L199" s="64"/>
      <c r="M199" s="64"/>
      <c r="N199" s="64"/>
      <c r="O199" s="64"/>
      <c r="P199" s="64"/>
      <c r="Q199" s="64"/>
    </row>
    <row r="200" spans="1:17" x14ac:dyDescent="0.3">
      <c r="A200" s="74" t="s">
        <v>64</v>
      </c>
      <c r="B200" s="75" t="s">
        <v>65</v>
      </c>
      <c r="C200" s="80">
        <v>6673.5650589999996</v>
      </c>
      <c r="D200" s="80">
        <v>13272.824181</v>
      </c>
      <c r="E200" s="80">
        <v>6156.0529390000002</v>
      </c>
      <c r="F200" s="77">
        <v>-53.619117867828251</v>
      </c>
      <c r="G200" s="64"/>
      <c r="H200" s="64"/>
      <c r="I200" s="64"/>
      <c r="J200" s="64"/>
      <c r="K200" s="64"/>
      <c r="L200" s="64"/>
      <c r="M200" s="64"/>
      <c r="N200" s="64"/>
      <c r="O200" s="64"/>
      <c r="P200" s="64"/>
      <c r="Q200" s="64"/>
    </row>
    <row r="201" spans="1:17" x14ac:dyDescent="0.3">
      <c r="A201" s="74" t="s">
        <v>78</v>
      </c>
      <c r="B201" s="75" t="s">
        <v>79</v>
      </c>
      <c r="C201" s="80">
        <v>6599.9647080000004</v>
      </c>
      <c r="D201" s="80">
        <v>2511.9443889999998</v>
      </c>
      <c r="E201" s="80">
        <v>5764.1898499999998</v>
      </c>
      <c r="F201" s="77">
        <v>129.47123651470295</v>
      </c>
      <c r="G201" s="64"/>
      <c r="H201" s="64"/>
      <c r="I201" s="64"/>
      <c r="J201" s="64"/>
      <c r="K201" s="64"/>
      <c r="L201" s="64"/>
      <c r="M201" s="64"/>
      <c r="N201" s="64"/>
      <c r="O201" s="64"/>
      <c r="P201" s="64"/>
      <c r="Q201" s="64"/>
    </row>
    <row r="202" spans="1:17" x14ac:dyDescent="0.3">
      <c r="A202" s="74" t="s">
        <v>86</v>
      </c>
      <c r="B202" s="75" t="s">
        <v>87</v>
      </c>
      <c r="C202" s="80">
        <v>5202.2689650000002</v>
      </c>
      <c r="D202" s="80">
        <v>4181.8766729999998</v>
      </c>
      <c r="E202" s="80">
        <v>5346.1956190000001</v>
      </c>
      <c r="F202" s="77">
        <v>27.842020151319762</v>
      </c>
      <c r="G202" s="64"/>
      <c r="H202" s="64"/>
      <c r="I202" s="64"/>
      <c r="J202" s="64"/>
      <c r="K202" s="64"/>
      <c r="L202" s="64"/>
      <c r="M202" s="64"/>
      <c r="N202" s="64"/>
      <c r="O202" s="64"/>
      <c r="P202" s="64"/>
      <c r="Q202" s="64"/>
    </row>
    <row r="203" spans="1:17" x14ac:dyDescent="0.3">
      <c r="A203" s="74" t="s">
        <v>84</v>
      </c>
      <c r="B203" s="75" t="s">
        <v>85</v>
      </c>
      <c r="C203" s="80">
        <v>2694.613241</v>
      </c>
      <c r="D203" s="80">
        <v>2645.3196720000001</v>
      </c>
      <c r="E203" s="80">
        <v>4252.6299689999996</v>
      </c>
      <c r="F203" s="77">
        <v>60.760531667040027</v>
      </c>
      <c r="G203" s="64"/>
      <c r="H203" s="64"/>
      <c r="I203" s="64"/>
      <c r="J203" s="64"/>
      <c r="K203" s="64"/>
      <c r="L203" s="64"/>
      <c r="M203" s="64"/>
      <c r="N203" s="64"/>
      <c r="O203" s="64"/>
      <c r="P203" s="64"/>
      <c r="Q203" s="64"/>
    </row>
    <row r="204" spans="1:17" x14ac:dyDescent="0.3">
      <c r="A204" s="74" t="s">
        <v>80</v>
      </c>
      <c r="B204" s="75" t="s">
        <v>81</v>
      </c>
      <c r="C204" s="80">
        <v>4055.4390440000002</v>
      </c>
      <c r="D204" s="80">
        <v>4318.645837</v>
      </c>
      <c r="E204" s="80">
        <v>4073.40067</v>
      </c>
      <c r="F204" s="77">
        <v>-5.6787515405607465</v>
      </c>
      <c r="G204" s="64"/>
      <c r="H204" s="64"/>
      <c r="I204" s="64"/>
      <c r="J204" s="64"/>
      <c r="K204" s="64"/>
      <c r="L204" s="64"/>
      <c r="M204" s="64"/>
      <c r="N204" s="64"/>
      <c r="O204" s="64"/>
      <c r="P204" s="64"/>
      <c r="Q204" s="64"/>
    </row>
    <row r="205" spans="1:17" x14ac:dyDescent="0.3">
      <c r="A205" s="74" t="s">
        <v>155</v>
      </c>
      <c r="B205" s="75" t="s">
        <v>190</v>
      </c>
      <c r="C205" s="80">
        <v>3851.1778340000001</v>
      </c>
      <c r="D205" s="80">
        <v>3622.1425650000001</v>
      </c>
      <c r="E205" s="80">
        <v>3468.3267860000001</v>
      </c>
      <c r="F205" s="77">
        <v>-4.2465412732864101</v>
      </c>
      <c r="G205" s="64"/>
      <c r="H205" s="64"/>
      <c r="I205" s="64"/>
      <c r="J205" s="64"/>
      <c r="K205" s="64"/>
      <c r="L205" s="64"/>
      <c r="M205" s="64"/>
      <c r="N205" s="64"/>
      <c r="O205" s="64"/>
      <c r="P205" s="64"/>
      <c r="Q205" s="64"/>
    </row>
    <row r="206" spans="1:17" x14ac:dyDescent="0.3">
      <c r="A206" s="74" t="s">
        <v>156</v>
      </c>
      <c r="B206" s="75" t="s">
        <v>1250</v>
      </c>
      <c r="C206" s="80">
        <v>1957.54477</v>
      </c>
      <c r="D206" s="80">
        <v>2094.4342280000001</v>
      </c>
      <c r="E206" s="80">
        <v>2789.8055159999999</v>
      </c>
      <c r="F206" s="77">
        <v>33.200913101196697</v>
      </c>
      <c r="G206" s="64"/>
      <c r="H206" s="64"/>
      <c r="I206" s="64"/>
      <c r="J206" s="64"/>
      <c r="K206" s="64"/>
      <c r="L206" s="64"/>
      <c r="M206" s="64"/>
      <c r="N206" s="64"/>
      <c r="O206" s="64"/>
      <c r="P206" s="64"/>
      <c r="Q206" s="64"/>
    </row>
    <row r="207" spans="1:17" x14ac:dyDescent="0.3">
      <c r="A207" s="74" t="s">
        <v>1249</v>
      </c>
      <c r="B207" s="75" t="s">
        <v>1251</v>
      </c>
      <c r="C207" s="80">
        <v>2172.395552</v>
      </c>
      <c r="D207" s="80">
        <v>2126.4869589999998</v>
      </c>
      <c r="E207" s="80">
        <v>2500.7124349999999</v>
      </c>
      <c r="F207" s="77">
        <v>17.598296308197586</v>
      </c>
      <c r="G207" s="64"/>
      <c r="H207" s="64"/>
      <c r="I207" s="64"/>
      <c r="J207" s="64"/>
      <c r="K207" s="64"/>
      <c r="L207" s="64"/>
      <c r="M207" s="64"/>
      <c r="N207" s="64"/>
      <c r="O207" s="64"/>
      <c r="P207" s="64"/>
      <c r="Q207" s="64"/>
    </row>
    <row r="208" spans="1:17" x14ac:dyDescent="0.3">
      <c r="A208" s="74" t="s">
        <v>1205</v>
      </c>
      <c r="B208" s="75" t="s">
        <v>74</v>
      </c>
      <c r="C208" s="80">
        <v>2422.6714769999999</v>
      </c>
      <c r="D208" s="80">
        <v>3532.583028</v>
      </c>
      <c r="E208" s="80">
        <v>1787.884996</v>
      </c>
      <c r="F208" s="77">
        <v>-49.388733914281829</v>
      </c>
      <c r="G208" s="64"/>
      <c r="H208" s="64"/>
      <c r="I208" s="64"/>
      <c r="J208" s="64"/>
      <c r="K208" s="64"/>
      <c r="L208" s="64"/>
      <c r="M208" s="64"/>
      <c r="N208" s="64"/>
      <c r="O208" s="64"/>
      <c r="P208" s="64"/>
      <c r="Q208" s="64"/>
    </row>
    <row r="209" spans="1:17" x14ac:dyDescent="0.3">
      <c r="A209" s="74" t="s">
        <v>1207</v>
      </c>
      <c r="B209" s="75" t="s">
        <v>88</v>
      </c>
      <c r="C209" s="80">
        <v>1702.5583180000001</v>
      </c>
      <c r="D209" s="80">
        <v>1668.802698</v>
      </c>
      <c r="E209" s="80">
        <v>1621.674904</v>
      </c>
      <c r="F209" s="77">
        <v>-2.8240482866237548</v>
      </c>
      <c r="G209" s="64"/>
      <c r="H209" s="64"/>
      <c r="I209" s="64"/>
      <c r="J209" s="64"/>
      <c r="K209" s="64"/>
      <c r="L209" s="64"/>
      <c r="M209" s="64"/>
      <c r="N209" s="64"/>
      <c r="O209" s="64"/>
      <c r="P209" s="64"/>
      <c r="Q209" s="64"/>
    </row>
    <row r="210" spans="1:17" x14ac:dyDescent="0.3">
      <c r="A210" s="74" t="s">
        <v>167</v>
      </c>
      <c r="B210" s="75" t="s">
        <v>189</v>
      </c>
      <c r="C210" s="80">
        <v>825.56204600000001</v>
      </c>
      <c r="D210" s="80">
        <v>1137.461225</v>
      </c>
      <c r="E210" s="80">
        <v>1604.055143</v>
      </c>
      <c r="F210" s="77">
        <v>41.02064384656277</v>
      </c>
      <c r="G210" s="64"/>
      <c r="H210" s="64"/>
      <c r="I210" s="64"/>
      <c r="J210" s="64"/>
      <c r="K210" s="64"/>
      <c r="L210" s="64"/>
      <c r="M210" s="64"/>
      <c r="N210" s="64"/>
      <c r="O210" s="64"/>
      <c r="P210" s="64"/>
      <c r="Q210" s="64"/>
    </row>
    <row r="211" spans="1:17" x14ac:dyDescent="0.3">
      <c r="A211" s="74" t="s">
        <v>158</v>
      </c>
      <c r="B211" s="75" t="s">
        <v>1252</v>
      </c>
      <c r="C211" s="80">
        <v>2803.5143849999999</v>
      </c>
      <c r="D211" s="80">
        <v>1565.3722379999999</v>
      </c>
      <c r="E211" s="80">
        <v>1477.8285960000001</v>
      </c>
      <c r="F211" s="77">
        <v>-5.5925127503123555</v>
      </c>
      <c r="G211" s="64"/>
      <c r="H211" s="64"/>
      <c r="I211" s="64"/>
      <c r="J211" s="64"/>
      <c r="K211" s="64"/>
      <c r="L211" s="64"/>
      <c r="M211" s="64"/>
      <c r="N211" s="64"/>
      <c r="O211" s="64"/>
      <c r="P211" s="64"/>
      <c r="Q211" s="64"/>
    </row>
    <row r="212" spans="1:17" x14ac:dyDescent="0.3">
      <c r="A212" s="74" t="s">
        <v>179</v>
      </c>
      <c r="B212" s="75" t="s">
        <v>1253</v>
      </c>
      <c r="C212" s="80">
        <v>1105.6260580000001</v>
      </c>
      <c r="D212" s="80">
        <v>1347.9310359999999</v>
      </c>
      <c r="E212" s="80">
        <v>1454.231196</v>
      </c>
      <c r="F212" s="77">
        <v>7.8861720044259007</v>
      </c>
      <c r="G212" s="64"/>
      <c r="H212" s="64"/>
      <c r="I212" s="64"/>
      <c r="J212" s="64"/>
      <c r="K212" s="64"/>
      <c r="L212" s="64"/>
      <c r="M212" s="64"/>
      <c r="N212" s="64"/>
      <c r="O212" s="64"/>
      <c r="P212" s="64"/>
      <c r="Q212" s="64"/>
    </row>
    <row r="213" spans="1:17" x14ac:dyDescent="0.3">
      <c r="A213" s="74" t="s">
        <v>91</v>
      </c>
      <c r="B213" s="64" t="s">
        <v>10</v>
      </c>
      <c r="C213" s="80">
        <v>65504.342567000007</v>
      </c>
      <c r="D213" s="80">
        <v>65890.690522999983</v>
      </c>
      <c r="E213" s="80">
        <v>66501.058596999996</v>
      </c>
      <c r="F213" s="77">
        <v>0.9263343108947325</v>
      </c>
      <c r="G213" s="64"/>
      <c r="H213" s="64"/>
      <c r="I213" s="64"/>
      <c r="J213" s="64"/>
      <c r="K213" s="64"/>
      <c r="L213" s="64"/>
      <c r="M213" s="64"/>
      <c r="N213" s="64"/>
      <c r="O213" s="64"/>
      <c r="P213" s="64"/>
      <c r="Q213" s="64"/>
    </row>
    <row r="214" spans="1:17" x14ac:dyDescent="0.3">
      <c r="A214" s="74" t="s">
        <v>137</v>
      </c>
      <c r="B214" s="64" t="s">
        <v>10</v>
      </c>
      <c r="C214" s="80">
        <v>88483.031023999967</v>
      </c>
      <c r="D214" s="80">
        <v>81744.773694999996</v>
      </c>
      <c r="E214" s="80">
        <v>76725.690771000023</v>
      </c>
      <c r="F214" s="77">
        <v>-6.1399435060237622</v>
      </c>
      <c r="G214" s="64"/>
      <c r="H214" s="64"/>
      <c r="I214" s="64"/>
      <c r="J214" s="64"/>
      <c r="K214" s="64"/>
      <c r="L214" s="64"/>
      <c r="M214" s="64"/>
      <c r="N214" s="64"/>
      <c r="O214" s="64"/>
      <c r="P214" s="64"/>
      <c r="Q214" s="64"/>
    </row>
    <row r="215" spans="1:17" x14ac:dyDescent="0.3">
      <c r="A215" s="74" t="s">
        <v>159</v>
      </c>
      <c r="B215" s="64" t="s">
        <v>10</v>
      </c>
      <c r="C215" s="80">
        <v>153987.37359099998</v>
      </c>
      <c r="D215" s="80">
        <v>147635.46421799998</v>
      </c>
      <c r="E215" s="80">
        <v>143226.74936800002</v>
      </c>
      <c r="F215" s="77">
        <v>-2.9862166745315397</v>
      </c>
      <c r="G215" s="64"/>
      <c r="H215" s="64"/>
      <c r="I215" s="64"/>
      <c r="J215" s="64"/>
      <c r="K215" s="64"/>
      <c r="L215" s="64"/>
      <c r="M215" s="64"/>
      <c r="N215" s="64"/>
      <c r="O215" s="64"/>
      <c r="P215" s="64"/>
      <c r="Q215" s="64"/>
    </row>
    <row r="216" spans="1:17" x14ac:dyDescent="0.3">
      <c r="A216" s="64" t="s">
        <v>1200</v>
      </c>
      <c r="B216" s="64"/>
      <c r="C216" s="76"/>
      <c r="D216" s="76"/>
      <c r="E216" s="76"/>
      <c r="F216" s="79"/>
      <c r="G216" s="64"/>
      <c r="H216" s="64"/>
      <c r="I216" s="64"/>
      <c r="J216" s="64"/>
      <c r="K216" s="64"/>
      <c r="L216" s="64"/>
      <c r="M216" s="64"/>
      <c r="N216" s="64"/>
      <c r="O216" s="64"/>
      <c r="P216" s="64"/>
      <c r="Q216" s="64"/>
    </row>
    <row r="217" spans="1:17" x14ac:dyDescent="0.3">
      <c r="A217" s="64"/>
      <c r="B217" s="64"/>
      <c r="C217" s="76"/>
      <c r="D217" s="76"/>
      <c r="E217" s="76"/>
      <c r="F217" s="79"/>
      <c r="G217" s="64"/>
      <c r="H217" s="64"/>
      <c r="I217" s="64"/>
      <c r="J217" s="64"/>
      <c r="K217" s="64"/>
      <c r="L217" s="64"/>
      <c r="M217" s="64"/>
      <c r="N217" s="64"/>
      <c r="O217" s="64"/>
      <c r="P217" s="64"/>
      <c r="Q217" s="64"/>
    </row>
    <row r="218" spans="1:17" x14ac:dyDescent="0.3">
      <c r="A218" s="64"/>
      <c r="B218" s="64"/>
      <c r="C218" s="76"/>
      <c r="D218" s="76"/>
      <c r="E218" s="76"/>
      <c r="F218" s="79"/>
      <c r="G218" s="64"/>
      <c r="H218" s="64"/>
      <c r="I218" s="64"/>
      <c r="J218" s="64"/>
      <c r="K218" s="64"/>
      <c r="L218" s="64"/>
      <c r="M218" s="64"/>
      <c r="N218" s="64"/>
      <c r="O218" s="64"/>
      <c r="P218" s="64"/>
      <c r="Q218" s="64"/>
    </row>
    <row r="219" spans="1:17" ht="18" thickBot="1" x14ac:dyDescent="0.35">
      <c r="A219" s="15" t="s">
        <v>1255</v>
      </c>
      <c r="B219" s="64"/>
      <c r="C219" s="76"/>
      <c r="D219" s="76"/>
      <c r="E219" s="76"/>
      <c r="F219" s="79"/>
      <c r="G219" s="64"/>
      <c r="H219" s="64"/>
      <c r="I219" s="64"/>
      <c r="J219" s="64"/>
      <c r="K219" s="64"/>
      <c r="L219" s="64"/>
      <c r="M219" s="64"/>
      <c r="N219" s="64"/>
      <c r="O219" s="64"/>
      <c r="P219" s="64"/>
      <c r="Q219" s="64"/>
    </row>
    <row r="220" spans="1:17" ht="15" thickTop="1" x14ac:dyDescent="0.3">
      <c r="A220" s="108" t="s">
        <v>1191</v>
      </c>
      <c r="B220" s="64"/>
      <c r="C220" s="76"/>
      <c r="D220" s="76"/>
      <c r="E220" s="76"/>
      <c r="F220" s="79"/>
      <c r="G220" s="64"/>
      <c r="H220" s="64"/>
      <c r="I220" s="64"/>
      <c r="J220" s="64"/>
      <c r="K220" s="64"/>
      <c r="L220" s="64"/>
      <c r="M220" s="64"/>
      <c r="N220" s="64"/>
      <c r="O220" s="64"/>
      <c r="P220" s="64"/>
      <c r="Q220" s="64"/>
    </row>
    <row r="221" spans="1:17" x14ac:dyDescent="0.3">
      <c r="A221" s="81" t="s">
        <v>60</v>
      </c>
      <c r="B221" s="59" t="s">
        <v>106</v>
      </c>
      <c r="C221" s="73" t="s">
        <v>62</v>
      </c>
      <c r="D221" s="73" t="s">
        <v>63</v>
      </c>
      <c r="E221" s="73" t="s">
        <v>1208</v>
      </c>
      <c r="F221" s="73" t="s">
        <v>1209</v>
      </c>
      <c r="G221" s="64"/>
      <c r="H221" s="64"/>
      <c r="I221" s="64"/>
      <c r="J221" s="64"/>
      <c r="K221" s="64"/>
      <c r="L221" s="64"/>
      <c r="M221" s="64"/>
      <c r="N221" s="64"/>
      <c r="O221" s="64"/>
      <c r="P221" s="64"/>
      <c r="Q221" s="64"/>
    </row>
    <row r="222" spans="1:17" x14ac:dyDescent="0.3">
      <c r="A222" s="57" t="s">
        <v>107</v>
      </c>
      <c r="B222" s="66">
        <v>1</v>
      </c>
      <c r="C222" s="62">
        <v>39061.248122999998</v>
      </c>
      <c r="D222" s="62">
        <v>29812.280707999998</v>
      </c>
      <c r="E222" s="62">
        <v>25374.814735</v>
      </c>
      <c r="F222" s="71">
        <v>-14.88469136750488</v>
      </c>
      <c r="G222" s="64"/>
      <c r="H222" s="160"/>
      <c r="I222" s="64"/>
      <c r="J222" s="64"/>
      <c r="K222" s="64"/>
      <c r="L222" s="64"/>
      <c r="M222" s="64"/>
      <c r="N222" s="64"/>
      <c r="O222" s="64"/>
      <c r="P222" s="64"/>
      <c r="Q222" s="64"/>
    </row>
    <row r="223" spans="1:17" x14ac:dyDescent="0.3">
      <c r="A223" s="57" t="s">
        <v>108</v>
      </c>
      <c r="B223" s="66">
        <v>2</v>
      </c>
      <c r="C223" s="62">
        <v>4491.6735559999997</v>
      </c>
      <c r="D223" s="62">
        <v>3923.5602079999999</v>
      </c>
      <c r="E223" s="62">
        <v>3629.8650710000002</v>
      </c>
      <c r="F223" s="71">
        <v>-7.4854244979130371</v>
      </c>
      <c r="G223" s="64"/>
      <c r="H223" s="160"/>
      <c r="I223" s="64"/>
      <c r="J223" s="64"/>
      <c r="K223" s="64"/>
      <c r="L223" s="64"/>
      <c r="M223" s="64"/>
      <c r="N223" s="64"/>
      <c r="O223" s="64"/>
      <c r="P223" s="64"/>
      <c r="Q223" s="64"/>
    </row>
    <row r="224" spans="1:17" x14ac:dyDescent="0.3">
      <c r="A224" s="57" t="s">
        <v>109</v>
      </c>
      <c r="B224" s="66">
        <v>3</v>
      </c>
      <c r="C224" s="62">
        <v>27159.119260200001</v>
      </c>
      <c r="D224" s="62">
        <v>27085.48952304</v>
      </c>
      <c r="E224" s="62">
        <v>26691.060940039999</v>
      </c>
      <c r="F224" s="133">
        <v>-1.4562357555490517</v>
      </c>
      <c r="G224" s="64"/>
      <c r="H224" s="160"/>
      <c r="I224" s="64"/>
      <c r="J224" s="64"/>
      <c r="K224" s="64"/>
      <c r="L224" s="64"/>
      <c r="M224" s="64"/>
      <c r="N224" s="64"/>
      <c r="O224" s="64"/>
      <c r="P224" s="64"/>
      <c r="Q224" s="64"/>
    </row>
    <row r="225" spans="1:17" x14ac:dyDescent="0.3">
      <c r="A225" s="57" t="s">
        <v>110</v>
      </c>
      <c r="B225" s="66">
        <v>4</v>
      </c>
      <c r="C225" s="62">
        <v>15121.783593</v>
      </c>
      <c r="D225" s="62">
        <v>21530.818300999999</v>
      </c>
      <c r="E225" s="62">
        <v>16462.012463999999</v>
      </c>
      <c r="F225" s="71">
        <v>-23.54209564234063</v>
      </c>
      <c r="G225" s="64"/>
      <c r="H225" s="160"/>
      <c r="I225" s="64"/>
      <c r="J225" s="64"/>
      <c r="K225" s="64"/>
      <c r="L225" s="64"/>
      <c r="M225" s="64"/>
      <c r="N225" s="64"/>
      <c r="O225" s="64"/>
      <c r="P225" s="64"/>
      <c r="Q225" s="64"/>
    </row>
    <row r="226" spans="1:17" x14ac:dyDescent="0.3">
      <c r="A226" s="57" t="s">
        <v>111</v>
      </c>
      <c r="B226" s="66">
        <v>5</v>
      </c>
      <c r="C226" s="62">
        <v>793.46265800000003</v>
      </c>
      <c r="D226" s="62">
        <v>824.36730299999999</v>
      </c>
      <c r="E226" s="62">
        <v>710.68956800000001</v>
      </c>
      <c r="F226" s="71">
        <v>-13.78969478608736</v>
      </c>
      <c r="G226" s="64"/>
      <c r="H226" s="160"/>
      <c r="I226" s="64"/>
      <c r="J226" s="64"/>
      <c r="K226" s="64"/>
      <c r="L226" s="64"/>
      <c r="M226" s="64"/>
      <c r="N226" s="64"/>
      <c r="O226" s="64"/>
      <c r="P226" s="64"/>
      <c r="Q226" s="64"/>
    </row>
    <row r="227" spans="1:17" x14ac:dyDescent="0.3">
      <c r="A227" s="57" t="s">
        <v>112</v>
      </c>
      <c r="B227" s="66">
        <v>6</v>
      </c>
      <c r="C227" s="62">
        <v>65.333102999999994</v>
      </c>
      <c r="D227" s="62">
        <v>80.542412999999996</v>
      </c>
      <c r="E227" s="62">
        <v>95.201927999999995</v>
      </c>
      <c r="F227" s="71">
        <v>18.200988093068428</v>
      </c>
      <c r="G227" s="64"/>
      <c r="H227" s="160"/>
      <c r="I227" s="64"/>
      <c r="J227" s="64"/>
      <c r="K227" s="64"/>
      <c r="L227" s="64"/>
      <c r="M227" s="64"/>
      <c r="N227" s="64"/>
      <c r="O227" s="64"/>
      <c r="P227" s="64"/>
      <c r="Q227" s="64"/>
    </row>
    <row r="228" spans="1:17" x14ac:dyDescent="0.3">
      <c r="A228" s="57" t="s">
        <v>113</v>
      </c>
      <c r="B228" s="66">
        <v>7</v>
      </c>
      <c r="C228" s="62">
        <v>9188.7701421500005</v>
      </c>
      <c r="D228" s="62">
        <v>8355.92602463</v>
      </c>
      <c r="E228" s="62">
        <v>8835.9505498800008</v>
      </c>
      <c r="F228" s="71">
        <v>5.7447196616518186</v>
      </c>
      <c r="G228" s="64"/>
      <c r="H228" s="160"/>
      <c r="I228" s="64"/>
      <c r="J228" s="64"/>
      <c r="K228" s="64"/>
      <c r="L228" s="64"/>
      <c r="M228" s="64"/>
      <c r="N228" s="64"/>
      <c r="O228" s="64"/>
      <c r="P228" s="64"/>
      <c r="Q228" s="64"/>
    </row>
    <row r="229" spans="1:17" x14ac:dyDescent="0.3">
      <c r="A229" s="57" t="s">
        <v>114</v>
      </c>
      <c r="B229" s="66">
        <v>8</v>
      </c>
      <c r="C229" s="62">
        <v>13638.299966119999</v>
      </c>
      <c r="D229" s="62">
        <v>12796.22133973</v>
      </c>
      <c r="E229" s="62">
        <v>12316.49957122</v>
      </c>
      <c r="F229" s="71">
        <v>-3.7489330308827133</v>
      </c>
      <c r="G229" s="64"/>
      <c r="H229" s="160"/>
      <c r="I229" s="64"/>
      <c r="J229" s="64"/>
      <c r="K229" s="64"/>
      <c r="L229" s="64"/>
      <c r="M229" s="64"/>
      <c r="N229" s="64"/>
      <c r="O229" s="64"/>
      <c r="P229" s="64"/>
      <c r="Q229" s="64"/>
    </row>
    <row r="230" spans="1:17" x14ac:dyDescent="0.3">
      <c r="A230" s="57" t="s">
        <v>115</v>
      </c>
      <c r="B230" s="66">
        <v>9</v>
      </c>
      <c r="C230" s="62">
        <v>14967.272248269999</v>
      </c>
      <c r="D230" s="62">
        <v>17154.441618829998</v>
      </c>
      <c r="E230" s="62">
        <v>20232.795173890001</v>
      </c>
      <c r="F230" s="71">
        <v>17.944935914911806</v>
      </c>
      <c r="G230" s="64"/>
      <c r="H230" s="160"/>
      <c r="I230" s="64"/>
      <c r="J230" s="64"/>
      <c r="K230" s="64"/>
      <c r="L230" s="64"/>
      <c r="M230" s="64"/>
      <c r="N230" s="64"/>
      <c r="O230" s="64"/>
      <c r="P230" s="64"/>
      <c r="Q230" s="64"/>
    </row>
    <row r="231" spans="1:17" x14ac:dyDescent="0.3">
      <c r="A231" s="57" t="s">
        <v>116</v>
      </c>
      <c r="B231" s="66">
        <v>10</v>
      </c>
      <c r="C231" s="62">
        <v>26651.816930469999</v>
      </c>
      <c r="D231" s="62">
        <v>22208.47993781</v>
      </c>
      <c r="E231" s="62">
        <v>25269.257016110001</v>
      </c>
      <c r="F231" s="71">
        <v>13.782019691897146</v>
      </c>
      <c r="G231" s="64"/>
      <c r="H231" s="160"/>
      <c r="I231" s="64"/>
      <c r="J231" s="64"/>
      <c r="K231" s="64"/>
      <c r="L231" s="64"/>
      <c r="M231" s="64"/>
      <c r="N231" s="64"/>
      <c r="O231" s="64"/>
      <c r="P231" s="64"/>
      <c r="Q231" s="64"/>
    </row>
    <row r="232" spans="1:17" x14ac:dyDescent="0.3">
      <c r="A232" s="57" t="s">
        <v>117</v>
      </c>
      <c r="B232" s="66">
        <v>11</v>
      </c>
      <c r="C232" s="62">
        <v>1172.09669379</v>
      </c>
      <c r="D232" s="62">
        <v>1683.05514896</v>
      </c>
      <c r="E232" s="62">
        <v>1310.6756508599999</v>
      </c>
      <c r="F232" s="71">
        <v>-22.125210711609913</v>
      </c>
      <c r="G232" s="64"/>
      <c r="H232" s="160"/>
      <c r="I232" s="64"/>
      <c r="J232" s="64"/>
      <c r="K232" s="64"/>
      <c r="L232" s="64"/>
      <c r="M232" s="64"/>
      <c r="N232" s="64"/>
      <c r="O232" s="64"/>
      <c r="P232" s="64"/>
      <c r="Q232" s="64"/>
    </row>
    <row r="233" spans="1:17" x14ac:dyDescent="0.3">
      <c r="A233" s="57" t="s">
        <v>118</v>
      </c>
      <c r="B233" s="66">
        <v>12</v>
      </c>
      <c r="C233" s="62">
        <v>1676.4973170000001</v>
      </c>
      <c r="D233" s="62">
        <v>2180.281692</v>
      </c>
      <c r="E233" s="62">
        <v>2297.9267</v>
      </c>
      <c r="F233" s="71">
        <v>5.3958627654247149</v>
      </c>
      <c r="G233" s="64"/>
      <c r="H233" s="160"/>
      <c r="I233" s="64"/>
      <c r="J233" s="64"/>
      <c r="K233" s="64"/>
      <c r="L233" s="64"/>
      <c r="M233" s="64"/>
      <c r="N233" s="64"/>
      <c r="O233" s="64"/>
      <c r="P233" s="64"/>
      <c r="Q233" s="64"/>
    </row>
    <row r="234" spans="1:17" x14ac:dyDescent="0.3">
      <c r="A234" s="64" t="s">
        <v>159</v>
      </c>
      <c r="B234" s="58" t="s">
        <v>10</v>
      </c>
      <c r="C234" s="62">
        <v>153987.37359099998</v>
      </c>
      <c r="D234" s="62">
        <v>147635.46421799998</v>
      </c>
      <c r="E234" s="62">
        <v>143226.74936800002</v>
      </c>
      <c r="F234" s="82">
        <v>-2.9862166745315397</v>
      </c>
      <c r="G234" s="64"/>
      <c r="H234" s="160"/>
      <c r="I234" s="64"/>
      <c r="J234" s="64"/>
      <c r="K234" s="64"/>
      <c r="L234" s="64"/>
      <c r="M234" s="64"/>
      <c r="N234" s="64"/>
      <c r="O234" s="64"/>
      <c r="P234" s="64"/>
      <c r="Q234" s="64"/>
    </row>
    <row r="235" spans="1:17" x14ac:dyDescent="0.3">
      <c r="A235" s="64" t="s">
        <v>1200</v>
      </c>
      <c r="B235" s="64"/>
      <c r="C235" s="76"/>
      <c r="D235" s="76"/>
      <c r="E235" s="76"/>
      <c r="F235" s="79"/>
      <c r="G235" s="64"/>
      <c r="H235" s="64"/>
      <c r="I235" s="64"/>
      <c r="J235" s="64"/>
      <c r="K235" s="64"/>
      <c r="L235" s="64"/>
      <c r="M235" s="64"/>
      <c r="N235" s="64"/>
      <c r="O235" s="64"/>
      <c r="P235" s="64"/>
      <c r="Q235" s="64"/>
    </row>
    <row r="236" spans="1:17" x14ac:dyDescent="0.3">
      <c r="A236" s="64" t="s">
        <v>120</v>
      </c>
      <c r="B236" s="64"/>
      <c r="C236" s="76"/>
      <c r="D236" s="76"/>
      <c r="E236" s="76"/>
      <c r="F236" s="79"/>
      <c r="G236" s="64"/>
      <c r="H236" s="64"/>
      <c r="I236" s="64"/>
      <c r="J236" s="64"/>
      <c r="K236" s="64"/>
      <c r="L236" s="64"/>
      <c r="M236" s="64"/>
      <c r="N236" s="64"/>
      <c r="O236" s="64"/>
      <c r="P236" s="64"/>
      <c r="Q236" s="64"/>
    </row>
    <row r="237" spans="1:17" x14ac:dyDescent="0.3">
      <c r="A237" s="64"/>
      <c r="B237" s="64"/>
      <c r="C237" s="76"/>
      <c r="D237" s="76"/>
      <c r="E237" s="76"/>
      <c r="F237" s="79"/>
      <c r="G237" s="64"/>
      <c r="H237" s="64"/>
      <c r="I237" s="64"/>
      <c r="J237" s="64"/>
      <c r="K237" s="64"/>
      <c r="L237" s="64"/>
      <c r="M237" s="64"/>
      <c r="N237" s="64"/>
      <c r="O237" s="64"/>
      <c r="P237" s="64"/>
      <c r="Q237" s="64"/>
    </row>
    <row r="238" spans="1:17" x14ac:dyDescent="0.3">
      <c r="A238" s="64"/>
      <c r="B238" s="64"/>
      <c r="C238" s="76"/>
      <c r="D238" s="76"/>
      <c r="E238" s="76"/>
      <c r="F238" s="79"/>
      <c r="G238" s="64"/>
      <c r="H238" s="64"/>
      <c r="I238" s="64"/>
      <c r="J238" s="64"/>
      <c r="K238" s="64"/>
      <c r="L238" s="64"/>
      <c r="M238" s="64"/>
      <c r="N238" s="64"/>
      <c r="O238" s="64"/>
      <c r="P238" s="64"/>
      <c r="Q238" s="64"/>
    </row>
    <row r="239" spans="1:17" ht="18" thickBot="1" x14ac:dyDescent="0.4">
      <c r="A239" s="5" t="s">
        <v>1254</v>
      </c>
      <c r="B239" s="83"/>
      <c r="C239" s="76"/>
      <c r="D239" s="76"/>
      <c r="E239" s="79"/>
      <c r="F239" s="64"/>
      <c r="G239" s="64"/>
      <c r="H239" s="64"/>
      <c r="J239" s="64"/>
      <c r="K239" s="64"/>
      <c r="L239" s="64"/>
      <c r="M239" s="64"/>
      <c r="N239" s="64"/>
      <c r="O239" s="64"/>
      <c r="P239" s="64"/>
      <c r="Q239" s="64"/>
    </row>
    <row r="240" spans="1:17" ht="15" thickTop="1" x14ac:dyDescent="0.3">
      <c r="A240" s="64" t="s">
        <v>152</v>
      </c>
      <c r="B240" s="84"/>
      <c r="C240" s="76"/>
      <c r="D240" s="76"/>
      <c r="E240" s="79"/>
      <c r="F240" s="64"/>
      <c r="G240" s="64"/>
      <c r="H240" s="64"/>
      <c r="J240" s="64"/>
      <c r="K240" s="64"/>
      <c r="L240" s="64"/>
      <c r="M240" s="64"/>
      <c r="N240" s="64"/>
      <c r="O240" s="64"/>
      <c r="P240" s="64"/>
      <c r="Q240" s="64"/>
    </row>
    <row r="241" spans="1:17" x14ac:dyDescent="0.3">
      <c r="A241" s="72" t="s">
        <v>122</v>
      </c>
      <c r="B241" s="73" t="s">
        <v>62</v>
      </c>
      <c r="C241" s="73" t="s">
        <v>63</v>
      </c>
      <c r="D241" s="73" t="s">
        <v>1208</v>
      </c>
      <c r="E241" s="73" t="s">
        <v>1209</v>
      </c>
      <c r="F241" s="64"/>
      <c r="G241" s="64"/>
      <c r="H241" s="64"/>
      <c r="J241" s="64"/>
      <c r="K241" s="64"/>
      <c r="L241" s="64"/>
      <c r="M241" s="64"/>
      <c r="N241" s="64"/>
      <c r="O241" s="64"/>
      <c r="P241" s="64"/>
      <c r="Q241" s="64"/>
    </row>
    <row r="242" spans="1:17" x14ac:dyDescent="0.3">
      <c r="A242" s="64" t="s">
        <v>1225</v>
      </c>
      <c r="B242" s="85">
        <v>8595</v>
      </c>
      <c r="C242" s="85">
        <v>7291</v>
      </c>
      <c r="D242" s="85">
        <v>7802</v>
      </c>
      <c r="E242" s="71">
        <v>7.0086407900150878</v>
      </c>
      <c r="F242" s="64"/>
      <c r="G242" s="64"/>
      <c r="H242" s="64"/>
      <c r="J242" s="64"/>
      <c r="K242" s="64"/>
      <c r="L242" s="64"/>
      <c r="M242" s="64"/>
      <c r="N242" s="64"/>
      <c r="O242" s="64"/>
      <c r="P242" s="64"/>
      <c r="Q242" s="64"/>
    </row>
    <row r="243" spans="1:17" x14ac:dyDescent="0.3">
      <c r="A243" s="64" t="s">
        <v>123</v>
      </c>
      <c r="B243" s="85">
        <v>5</v>
      </c>
      <c r="C243" s="86">
        <v>5</v>
      </c>
      <c r="D243" s="85" t="s">
        <v>153</v>
      </c>
      <c r="E243" s="68" t="s">
        <v>154</v>
      </c>
      <c r="F243" s="64"/>
      <c r="G243" s="64"/>
      <c r="H243" s="64"/>
      <c r="J243" s="64"/>
      <c r="K243" s="64"/>
      <c r="L243" s="64"/>
      <c r="M243" s="64"/>
      <c r="N243" s="64"/>
      <c r="O243" s="64"/>
      <c r="P243" s="64"/>
      <c r="Q243" s="64"/>
    </row>
    <row r="244" spans="1:17" x14ac:dyDescent="0.3">
      <c r="A244" s="64" t="s">
        <v>124</v>
      </c>
      <c r="B244" s="85">
        <v>4196</v>
      </c>
      <c r="C244" s="85">
        <v>4192</v>
      </c>
      <c r="D244" s="85">
        <v>4436</v>
      </c>
      <c r="E244" s="71">
        <v>5.8206106870229011</v>
      </c>
      <c r="F244" s="64"/>
      <c r="G244" s="64"/>
      <c r="H244" s="64"/>
      <c r="J244" s="64"/>
      <c r="K244" s="64"/>
      <c r="L244" s="64"/>
      <c r="M244" s="64"/>
      <c r="N244" s="64"/>
      <c r="O244" s="64"/>
      <c r="P244" s="64"/>
      <c r="Q244" s="64"/>
    </row>
    <row r="245" spans="1:17" x14ac:dyDescent="0.3">
      <c r="A245" s="64" t="s">
        <v>126</v>
      </c>
      <c r="B245" s="85">
        <v>313</v>
      </c>
      <c r="C245" s="86">
        <v>338</v>
      </c>
      <c r="D245" s="85">
        <v>471</v>
      </c>
      <c r="E245" s="63">
        <v>39.349112426035504</v>
      </c>
      <c r="F245" s="64"/>
      <c r="G245" s="64"/>
      <c r="H245" s="64"/>
      <c r="J245" s="64"/>
      <c r="K245" s="64"/>
      <c r="L245" s="64"/>
      <c r="M245" s="64"/>
      <c r="N245" s="64"/>
      <c r="O245" s="64"/>
      <c r="P245" s="64"/>
      <c r="Q245" s="64"/>
    </row>
    <row r="246" spans="1:17" x14ac:dyDescent="0.3">
      <c r="A246" s="64" t="s">
        <v>127</v>
      </c>
      <c r="B246" s="85">
        <v>1936</v>
      </c>
      <c r="C246" s="85">
        <v>2161</v>
      </c>
      <c r="D246" s="85">
        <v>3286</v>
      </c>
      <c r="E246" s="71">
        <v>52.059231837112449</v>
      </c>
      <c r="F246" s="64"/>
      <c r="G246" s="64"/>
      <c r="H246" s="64"/>
      <c r="J246" s="64"/>
      <c r="K246" s="64"/>
      <c r="L246" s="64"/>
      <c r="M246" s="64"/>
      <c r="N246" s="64"/>
      <c r="O246" s="64"/>
      <c r="P246" s="64"/>
      <c r="Q246" s="64"/>
    </row>
    <row r="247" spans="1:17" x14ac:dyDescent="0.3">
      <c r="A247" s="64" t="s">
        <v>128</v>
      </c>
      <c r="B247" s="85">
        <v>5289</v>
      </c>
      <c r="C247" s="85">
        <v>5272</v>
      </c>
      <c r="D247" s="85">
        <v>5079</v>
      </c>
      <c r="E247" s="71">
        <v>-3.6608497723823978</v>
      </c>
      <c r="F247" s="64"/>
      <c r="G247" s="64"/>
      <c r="H247" s="64"/>
      <c r="J247" s="64"/>
      <c r="K247" s="64"/>
      <c r="L247" s="64"/>
      <c r="M247" s="64"/>
      <c r="N247" s="64"/>
      <c r="O247" s="64"/>
      <c r="P247" s="64"/>
      <c r="Q247" s="64"/>
    </row>
    <row r="248" spans="1:17" x14ac:dyDescent="0.3">
      <c r="A248" s="64" t="s">
        <v>129</v>
      </c>
      <c r="B248" s="85">
        <v>1922</v>
      </c>
      <c r="C248" s="85">
        <v>1743</v>
      </c>
      <c r="D248" s="85">
        <v>1127</v>
      </c>
      <c r="E248" s="71">
        <v>-35.341365461847388</v>
      </c>
      <c r="F248" s="64"/>
      <c r="G248" s="64"/>
      <c r="H248" s="64"/>
      <c r="J248" s="64"/>
      <c r="K248" s="64"/>
      <c r="L248" s="64"/>
      <c r="M248" s="64"/>
      <c r="N248" s="64"/>
      <c r="O248" s="64"/>
      <c r="P248" s="64"/>
      <c r="Q248" s="64"/>
    </row>
    <row r="249" spans="1:17" x14ac:dyDescent="0.3">
      <c r="A249" s="64" t="s">
        <v>130</v>
      </c>
      <c r="B249" s="85">
        <v>2481</v>
      </c>
      <c r="C249" s="85">
        <v>2228</v>
      </c>
      <c r="D249" s="85">
        <v>2522</v>
      </c>
      <c r="E249" s="71">
        <v>13.195691202872531</v>
      </c>
      <c r="F249" s="64"/>
      <c r="G249" s="64"/>
      <c r="H249" s="64"/>
      <c r="J249" s="64"/>
      <c r="K249" s="64"/>
      <c r="L249" s="64"/>
      <c r="M249" s="64"/>
      <c r="N249" s="64"/>
      <c r="O249" s="64"/>
      <c r="P249" s="64"/>
      <c r="Q249" s="64"/>
    </row>
    <row r="250" spans="1:17" x14ac:dyDescent="0.3">
      <c r="A250" s="64" t="s">
        <v>131</v>
      </c>
      <c r="B250" s="85">
        <v>3394</v>
      </c>
      <c r="C250" s="85">
        <v>3968</v>
      </c>
      <c r="D250" s="85">
        <v>4986</v>
      </c>
      <c r="E250" s="71">
        <v>25.655241935483868</v>
      </c>
      <c r="F250" s="64"/>
      <c r="G250" s="64"/>
      <c r="H250" s="64"/>
      <c r="J250" s="64"/>
      <c r="K250" s="64"/>
      <c r="L250" s="64"/>
      <c r="M250" s="64"/>
      <c r="N250" s="64"/>
      <c r="O250" s="64"/>
      <c r="P250" s="64"/>
      <c r="Q250" s="64"/>
    </row>
    <row r="251" spans="1:17" x14ac:dyDescent="0.3">
      <c r="A251" s="64" t="s">
        <v>132</v>
      </c>
      <c r="B251" s="85">
        <v>14136</v>
      </c>
      <c r="C251" s="85">
        <v>19971</v>
      </c>
      <c r="D251" s="85">
        <v>24326</v>
      </c>
      <c r="E251" s="71">
        <v>21.806619598417708</v>
      </c>
      <c r="F251" s="64"/>
      <c r="G251" s="64"/>
      <c r="H251" s="64"/>
      <c r="J251" s="64"/>
      <c r="K251" s="64"/>
      <c r="L251" s="64"/>
      <c r="M251" s="64"/>
      <c r="N251" s="64"/>
      <c r="O251" s="64"/>
      <c r="P251" s="64"/>
      <c r="Q251" s="64"/>
    </row>
    <row r="252" spans="1:17" x14ac:dyDescent="0.3">
      <c r="A252" s="64" t="s">
        <v>1214</v>
      </c>
      <c r="B252" s="85">
        <v>42267</v>
      </c>
      <c r="C252" s="85">
        <v>47169</v>
      </c>
      <c r="D252" s="85">
        <v>54035</v>
      </c>
      <c r="E252" s="71">
        <v>14.556170366130297</v>
      </c>
      <c r="F252" s="64"/>
      <c r="G252" s="64"/>
      <c r="H252" s="64"/>
      <c r="J252" s="64"/>
      <c r="K252" s="64"/>
      <c r="L252" s="64"/>
      <c r="M252" s="64"/>
      <c r="N252" s="64"/>
      <c r="O252" s="64"/>
      <c r="P252" s="64"/>
      <c r="Q252" s="64"/>
    </row>
    <row r="253" spans="1:17" x14ac:dyDescent="0.3">
      <c r="A253" s="64" t="s">
        <v>125</v>
      </c>
      <c r="B253" s="85">
        <v>459</v>
      </c>
      <c r="C253" s="85">
        <v>545</v>
      </c>
      <c r="D253" s="85" t="s">
        <v>153</v>
      </c>
      <c r="E253" s="71" t="s">
        <v>154</v>
      </c>
      <c r="F253" s="64"/>
      <c r="G253" s="64"/>
      <c r="H253" s="64"/>
      <c r="J253" s="64"/>
      <c r="K253" s="64"/>
      <c r="L253" s="64"/>
      <c r="M253" s="64"/>
      <c r="N253" s="64"/>
      <c r="O253" s="64"/>
      <c r="P253" s="64"/>
      <c r="Q253" s="64"/>
    </row>
    <row r="254" spans="1:17" x14ac:dyDescent="0.3">
      <c r="A254" s="64" t="s">
        <v>49</v>
      </c>
      <c r="B254" s="85">
        <v>42726</v>
      </c>
      <c r="C254" s="85">
        <v>47714</v>
      </c>
      <c r="D254" s="85">
        <v>54035</v>
      </c>
      <c r="E254" s="71">
        <v>13.247684117868969</v>
      </c>
      <c r="F254" s="64"/>
      <c r="G254" s="64"/>
      <c r="H254" s="64"/>
      <c r="J254" s="64"/>
      <c r="K254" s="64"/>
      <c r="L254" s="64"/>
      <c r="M254" s="64"/>
      <c r="N254" s="64"/>
      <c r="O254" s="64"/>
      <c r="P254" s="64"/>
      <c r="Q254" s="64"/>
    </row>
    <row r="255" spans="1:17" x14ac:dyDescent="0.3">
      <c r="A255" s="64" t="s">
        <v>2325</v>
      </c>
      <c r="B255" s="85"/>
      <c r="C255" s="85"/>
      <c r="D255" s="85"/>
      <c r="E255" s="71"/>
      <c r="F255" s="64"/>
      <c r="G255" s="64"/>
      <c r="H255" s="64"/>
      <c r="J255" s="64"/>
      <c r="K255" s="64"/>
      <c r="L255" s="64"/>
      <c r="M255" s="64"/>
      <c r="N255" s="64"/>
      <c r="O255" s="64"/>
      <c r="P255" s="64"/>
      <c r="Q255" s="64"/>
    </row>
    <row r="256" spans="1:17" x14ac:dyDescent="0.3">
      <c r="A256" s="64"/>
      <c r="B256" s="76"/>
      <c r="C256" s="76"/>
      <c r="D256" s="76"/>
      <c r="E256" s="79"/>
      <c r="F256" s="64"/>
      <c r="G256" s="64"/>
      <c r="H256" s="64"/>
      <c r="J256" s="64"/>
      <c r="K256" s="64"/>
      <c r="L256" s="64"/>
      <c r="M256" s="64"/>
      <c r="N256" s="64"/>
      <c r="O256" s="64"/>
      <c r="P256" s="64"/>
      <c r="Q256" s="64"/>
    </row>
    <row r="257" spans="1:17" x14ac:dyDescent="0.3">
      <c r="A257" s="64"/>
      <c r="B257" s="64"/>
      <c r="C257" s="76"/>
      <c r="D257" s="76"/>
      <c r="E257" s="76"/>
      <c r="F257" s="79"/>
      <c r="G257" s="64"/>
      <c r="H257" s="64"/>
      <c r="I257" s="64"/>
      <c r="J257" s="64"/>
      <c r="K257" s="64"/>
      <c r="L257" s="64"/>
      <c r="M257" s="64"/>
      <c r="N257" s="64"/>
      <c r="O257" s="64"/>
      <c r="P257" s="64"/>
      <c r="Q257" s="64"/>
    </row>
    <row r="258" spans="1:17" ht="18" thickBot="1" x14ac:dyDescent="0.4">
      <c r="A258" s="5" t="s">
        <v>1256</v>
      </c>
      <c r="B258" s="64"/>
      <c r="C258" s="76"/>
      <c r="D258" s="76"/>
      <c r="E258" s="76"/>
      <c r="F258" s="79"/>
      <c r="G258" s="64"/>
      <c r="H258" s="64"/>
      <c r="I258" s="64"/>
      <c r="J258" s="64"/>
      <c r="K258" s="64"/>
      <c r="L258" s="64"/>
      <c r="M258" s="64"/>
      <c r="N258" s="64"/>
      <c r="O258" s="64"/>
      <c r="P258" s="64"/>
      <c r="Q258" s="64"/>
    </row>
    <row r="259" spans="1:17" ht="15" thickTop="1" x14ac:dyDescent="0.3">
      <c r="A259" s="64" t="s">
        <v>160</v>
      </c>
      <c r="B259" s="64"/>
      <c r="C259" s="76"/>
      <c r="D259" s="76"/>
      <c r="E259" s="76"/>
      <c r="F259" s="79"/>
      <c r="G259" s="64"/>
      <c r="H259" s="64"/>
      <c r="I259" s="64"/>
      <c r="J259" s="64"/>
      <c r="K259" s="64"/>
      <c r="L259" s="64"/>
      <c r="M259" s="64"/>
      <c r="N259" s="64"/>
      <c r="O259" s="64"/>
      <c r="P259" s="64"/>
      <c r="Q259" s="64"/>
    </row>
    <row r="260" spans="1:17" x14ac:dyDescent="0.3">
      <c r="A260" s="72" t="s">
        <v>60</v>
      </c>
      <c r="B260" s="72" t="s">
        <v>61</v>
      </c>
      <c r="C260" s="73" t="s">
        <v>62</v>
      </c>
      <c r="D260" s="73" t="s">
        <v>63</v>
      </c>
      <c r="E260" s="73" t="s">
        <v>1208</v>
      </c>
      <c r="F260" s="73" t="s">
        <v>1209</v>
      </c>
      <c r="G260" s="64"/>
      <c r="H260" s="64"/>
      <c r="I260" s="64"/>
      <c r="J260" s="64"/>
      <c r="K260" s="64"/>
      <c r="L260" s="64"/>
      <c r="M260" s="64"/>
      <c r="N260" s="64"/>
      <c r="O260" s="64"/>
      <c r="P260" s="64"/>
      <c r="Q260" s="64"/>
    </row>
    <row r="261" spans="1:17" x14ac:dyDescent="0.3">
      <c r="A261" s="74" t="s">
        <v>86</v>
      </c>
      <c r="B261" s="75" t="s">
        <v>87</v>
      </c>
      <c r="C261" s="80">
        <v>24903.892206</v>
      </c>
      <c r="D261" s="80">
        <v>37980.140716000002</v>
      </c>
      <c r="E261" s="80">
        <v>46635.079174999999</v>
      </c>
      <c r="F261" s="77">
        <v>22.788063171535082</v>
      </c>
      <c r="G261" s="64"/>
      <c r="H261" s="64"/>
      <c r="I261" s="64"/>
      <c r="J261" s="64"/>
      <c r="K261" s="64"/>
      <c r="L261" s="64"/>
      <c r="M261" s="64"/>
      <c r="N261" s="64"/>
      <c r="O261" s="64"/>
      <c r="P261" s="64"/>
      <c r="Q261" s="64"/>
    </row>
    <row r="262" spans="1:17" x14ac:dyDescent="0.3">
      <c r="A262" s="74" t="s">
        <v>1205</v>
      </c>
      <c r="B262" s="75" t="s">
        <v>74</v>
      </c>
      <c r="C262" s="80">
        <v>33803.509384999998</v>
      </c>
      <c r="D262" s="80">
        <v>31833.563677999999</v>
      </c>
      <c r="E262" s="80">
        <v>37273.199000000001</v>
      </c>
      <c r="F262" s="77">
        <v>17.087736004119776</v>
      </c>
      <c r="G262" s="64"/>
      <c r="H262" s="64"/>
      <c r="I262" s="64"/>
      <c r="J262" s="64"/>
      <c r="K262" s="64"/>
      <c r="L262" s="64"/>
      <c r="M262" s="64"/>
      <c r="N262" s="64"/>
      <c r="O262" s="64"/>
      <c r="P262" s="64"/>
      <c r="Q262" s="64"/>
    </row>
    <row r="263" spans="1:17" x14ac:dyDescent="0.3">
      <c r="A263" s="74" t="s">
        <v>80</v>
      </c>
      <c r="B263" s="75" t="s">
        <v>81</v>
      </c>
      <c r="C263" s="80">
        <v>21283.902925999999</v>
      </c>
      <c r="D263" s="80">
        <v>24861.811409999998</v>
      </c>
      <c r="E263" s="80">
        <v>23731.211938</v>
      </c>
      <c r="F263" s="77">
        <v>-4.547534583683813</v>
      </c>
      <c r="G263" s="64"/>
      <c r="H263" s="64"/>
      <c r="I263" s="64"/>
      <c r="J263" s="64"/>
      <c r="K263" s="64"/>
      <c r="L263" s="64"/>
      <c r="M263" s="64"/>
      <c r="N263" s="64"/>
      <c r="O263" s="64"/>
      <c r="P263" s="64"/>
      <c r="Q263" s="64"/>
    </row>
    <row r="264" spans="1:17" x14ac:dyDescent="0.3">
      <c r="A264" s="74" t="s">
        <v>162</v>
      </c>
      <c r="B264" s="75" t="s">
        <v>1259</v>
      </c>
      <c r="C264" s="80">
        <v>4921.6737380000004</v>
      </c>
      <c r="D264" s="80">
        <v>8016.5808159999997</v>
      </c>
      <c r="E264" s="80">
        <v>15577.39363</v>
      </c>
      <c r="F264" s="77">
        <v>94.314683373610492</v>
      </c>
      <c r="G264" s="64"/>
      <c r="H264" s="64"/>
      <c r="I264" s="64"/>
      <c r="J264" s="64"/>
      <c r="K264" s="64"/>
      <c r="L264" s="64"/>
      <c r="M264" s="64"/>
      <c r="N264" s="64"/>
      <c r="O264" s="64"/>
      <c r="P264" s="64"/>
      <c r="Q264" s="64"/>
    </row>
    <row r="265" spans="1:17" x14ac:dyDescent="0.3">
      <c r="A265" s="74" t="s">
        <v>164</v>
      </c>
      <c r="B265" s="75" t="s">
        <v>243</v>
      </c>
      <c r="C265" s="80">
        <v>7427.5029789999999</v>
      </c>
      <c r="D265" s="80">
        <v>5862.2128670000002</v>
      </c>
      <c r="E265" s="80">
        <v>12805.12672</v>
      </c>
      <c r="F265" s="77">
        <v>118.43503486684288</v>
      </c>
      <c r="G265" s="64"/>
      <c r="H265" s="64"/>
      <c r="I265" s="64"/>
      <c r="J265" s="64"/>
      <c r="K265" s="64"/>
      <c r="L265" s="64"/>
      <c r="M265" s="64"/>
      <c r="N265" s="64"/>
      <c r="O265" s="64"/>
      <c r="P265" s="64"/>
      <c r="Q265" s="64"/>
    </row>
    <row r="266" spans="1:17" x14ac:dyDescent="0.3">
      <c r="A266" s="74" t="s">
        <v>98</v>
      </c>
      <c r="B266" s="75" t="s">
        <v>99</v>
      </c>
      <c r="C266" s="80">
        <v>7967.388105</v>
      </c>
      <c r="D266" s="80">
        <v>9275.0202449999997</v>
      </c>
      <c r="E266" s="80">
        <v>9570.9658149999996</v>
      </c>
      <c r="F266" s="77">
        <v>3.1907808520368341</v>
      </c>
      <c r="G266" s="64"/>
      <c r="H266" s="64"/>
      <c r="I266" s="64"/>
      <c r="J266" s="64"/>
      <c r="K266" s="64"/>
      <c r="L266" s="64"/>
      <c r="M266" s="64"/>
      <c r="N266" s="64"/>
      <c r="O266" s="64"/>
      <c r="P266" s="64"/>
      <c r="Q266" s="64"/>
    </row>
    <row r="267" spans="1:17" x14ac:dyDescent="0.3">
      <c r="A267" s="74" t="s">
        <v>70</v>
      </c>
      <c r="B267" s="75" t="s">
        <v>71</v>
      </c>
      <c r="C267" s="80">
        <v>12706.832918</v>
      </c>
      <c r="D267" s="80">
        <v>12298.271527999999</v>
      </c>
      <c r="E267" s="80">
        <v>9396.8145619999996</v>
      </c>
      <c r="F267" s="77">
        <v>-23.592396373702833</v>
      </c>
      <c r="G267" s="64"/>
      <c r="H267" s="64"/>
      <c r="I267" s="64"/>
      <c r="J267" s="64"/>
      <c r="K267" s="64"/>
      <c r="L267" s="64"/>
      <c r="M267" s="64"/>
      <c r="N267" s="64"/>
      <c r="O267" s="64"/>
      <c r="P267" s="64"/>
      <c r="Q267" s="64"/>
    </row>
    <row r="268" spans="1:17" x14ac:dyDescent="0.3">
      <c r="A268" s="74" t="s">
        <v>161</v>
      </c>
      <c r="B268" s="75" t="s">
        <v>1260</v>
      </c>
      <c r="C268" s="80">
        <v>8146.8501580000002</v>
      </c>
      <c r="D268" s="80">
        <v>8356.2150110000002</v>
      </c>
      <c r="E268" s="80">
        <v>8609.3897130000005</v>
      </c>
      <c r="F268" s="77">
        <v>3.0297772576067605</v>
      </c>
      <c r="G268" s="64"/>
      <c r="H268" s="64"/>
      <c r="I268" s="64"/>
      <c r="J268" s="64"/>
      <c r="K268" s="64"/>
      <c r="L268" s="64"/>
      <c r="M268" s="64"/>
      <c r="N268" s="64"/>
      <c r="O268" s="64"/>
      <c r="P268" s="64"/>
      <c r="Q268" s="64"/>
    </row>
    <row r="269" spans="1:17" x14ac:dyDescent="0.3">
      <c r="A269" s="74" t="s">
        <v>163</v>
      </c>
      <c r="B269" s="75" t="s">
        <v>230</v>
      </c>
      <c r="C269" s="80">
        <v>5789.6720690000002</v>
      </c>
      <c r="D269" s="80">
        <v>7342.6479419999996</v>
      </c>
      <c r="E269" s="80">
        <v>8083.6358069999997</v>
      </c>
      <c r="F269" s="77">
        <v>10.091561938596348</v>
      </c>
      <c r="G269" s="64"/>
      <c r="H269" s="64"/>
      <c r="I269" s="64"/>
      <c r="J269" s="64"/>
      <c r="K269" s="64"/>
      <c r="L269" s="64"/>
      <c r="M269" s="64"/>
      <c r="N269" s="64"/>
      <c r="O269" s="64"/>
      <c r="P269" s="64"/>
      <c r="Q269" s="64"/>
    </row>
    <row r="270" spans="1:17" x14ac:dyDescent="0.3">
      <c r="A270" s="74" t="s">
        <v>1217</v>
      </c>
      <c r="B270" s="75" t="s">
        <v>223</v>
      </c>
      <c r="C270" s="80">
        <v>4625.1110269999999</v>
      </c>
      <c r="D270" s="80">
        <v>4784.278636</v>
      </c>
      <c r="E270" s="80">
        <v>7451.1989100000001</v>
      </c>
      <c r="F270" s="77">
        <v>55.743414564786654</v>
      </c>
      <c r="G270" s="64"/>
      <c r="H270" s="64"/>
      <c r="I270" s="64"/>
      <c r="J270" s="64"/>
      <c r="K270" s="64"/>
      <c r="L270" s="64"/>
      <c r="M270" s="64"/>
      <c r="N270" s="64"/>
      <c r="O270" s="64"/>
      <c r="P270" s="64"/>
      <c r="Q270" s="64"/>
    </row>
    <row r="271" spans="1:17" x14ac:dyDescent="0.3">
      <c r="A271" s="74" t="s">
        <v>1228</v>
      </c>
      <c r="B271" s="75" t="s">
        <v>212</v>
      </c>
      <c r="C271" s="80">
        <v>4727.0753439999999</v>
      </c>
      <c r="D271" s="80">
        <v>7978.3738050000002</v>
      </c>
      <c r="E271" s="80">
        <v>6886.1120490000003</v>
      </c>
      <c r="F271" s="77">
        <v>-13.690280534555624</v>
      </c>
      <c r="G271" s="64"/>
      <c r="H271" s="64"/>
      <c r="I271" s="64"/>
      <c r="J271" s="64"/>
      <c r="K271" s="64"/>
      <c r="L271" s="64"/>
      <c r="M271" s="64"/>
      <c r="N271" s="64"/>
      <c r="O271" s="64"/>
      <c r="P271" s="64"/>
      <c r="Q271" s="64"/>
    </row>
    <row r="272" spans="1:17" x14ac:dyDescent="0.3">
      <c r="A272" s="74" t="s">
        <v>1257</v>
      </c>
      <c r="B272" s="75" t="s">
        <v>1261</v>
      </c>
      <c r="C272" s="80">
        <v>9929.2920040000008</v>
      </c>
      <c r="D272" s="80">
        <v>9441.5342500000006</v>
      </c>
      <c r="E272" s="80">
        <v>5749.2857169999997</v>
      </c>
      <c r="F272" s="77">
        <v>-39.106446423154168</v>
      </c>
      <c r="G272" s="64"/>
      <c r="H272" s="64"/>
      <c r="I272" s="64"/>
      <c r="J272" s="64"/>
      <c r="K272" s="64"/>
      <c r="L272" s="64"/>
      <c r="M272" s="64"/>
      <c r="N272" s="64"/>
      <c r="O272" s="64"/>
      <c r="P272" s="64"/>
      <c r="Q272" s="64"/>
    </row>
    <row r="273" spans="1:17" x14ac:dyDescent="0.3">
      <c r="A273" s="74" t="s">
        <v>165</v>
      </c>
      <c r="B273" s="75" t="s">
        <v>1262</v>
      </c>
      <c r="C273" s="80">
        <v>3690.5378139999998</v>
      </c>
      <c r="D273" s="80">
        <v>4629.3607700000002</v>
      </c>
      <c r="E273" s="80">
        <v>5071.996083</v>
      </c>
      <c r="F273" s="77">
        <v>9.5614780310154952</v>
      </c>
      <c r="G273" s="64"/>
      <c r="H273" s="64"/>
      <c r="I273" s="64"/>
      <c r="J273" s="64"/>
      <c r="K273" s="64"/>
      <c r="L273" s="64"/>
      <c r="M273" s="64"/>
      <c r="N273" s="64"/>
      <c r="O273" s="64"/>
      <c r="P273" s="64"/>
      <c r="Q273" s="64"/>
    </row>
    <row r="274" spans="1:17" x14ac:dyDescent="0.3">
      <c r="A274" s="74" t="s">
        <v>1258</v>
      </c>
      <c r="B274" s="75" t="s">
        <v>1263</v>
      </c>
      <c r="C274" s="80">
        <v>4954.8384580000002</v>
      </c>
      <c r="D274" s="80">
        <v>4405.8328179999999</v>
      </c>
      <c r="E274" s="80">
        <v>4899.3324430000002</v>
      </c>
      <c r="F274" s="77">
        <v>11.201052000516475</v>
      </c>
      <c r="G274" s="64"/>
      <c r="H274" s="64"/>
      <c r="I274" s="64"/>
      <c r="J274" s="64"/>
      <c r="K274" s="64"/>
      <c r="L274" s="64"/>
      <c r="M274" s="64"/>
      <c r="N274" s="64"/>
      <c r="O274" s="64"/>
      <c r="P274" s="64"/>
      <c r="Q274" s="64"/>
    </row>
    <row r="275" spans="1:17" x14ac:dyDescent="0.3">
      <c r="A275" s="74" t="s">
        <v>1207</v>
      </c>
      <c r="B275" s="75" t="s">
        <v>88</v>
      </c>
      <c r="C275" s="80">
        <v>3837.958177</v>
      </c>
      <c r="D275" s="80">
        <v>4239.9953720000003</v>
      </c>
      <c r="E275" s="80">
        <v>4703.3682310000004</v>
      </c>
      <c r="F275" s="77">
        <v>10.928617093782998</v>
      </c>
      <c r="G275" s="64"/>
      <c r="H275" s="64"/>
      <c r="I275" s="64"/>
      <c r="J275" s="64"/>
      <c r="K275" s="64"/>
      <c r="L275" s="64"/>
      <c r="M275" s="64"/>
      <c r="N275" s="64"/>
      <c r="O275" s="64"/>
      <c r="P275" s="64"/>
      <c r="Q275" s="64"/>
    </row>
    <row r="276" spans="1:17" x14ac:dyDescent="0.3">
      <c r="A276" s="74" t="s">
        <v>91</v>
      </c>
      <c r="B276" s="64" t="s">
        <v>10</v>
      </c>
      <c r="C276" s="80">
        <v>158716.03730800003</v>
      </c>
      <c r="D276" s="80">
        <v>181305.83986400001</v>
      </c>
      <c r="E276" s="80">
        <v>206444.10979300004</v>
      </c>
      <c r="F276" s="77">
        <v>13.8651187120374</v>
      </c>
      <c r="G276" s="64"/>
      <c r="H276" s="64"/>
      <c r="I276" s="64"/>
      <c r="J276" s="64"/>
      <c r="K276" s="64"/>
      <c r="L276" s="64"/>
      <c r="M276" s="64"/>
      <c r="N276" s="64"/>
      <c r="O276" s="64"/>
      <c r="P276" s="64"/>
      <c r="Q276" s="64"/>
    </row>
    <row r="277" spans="1:17" x14ac:dyDescent="0.3">
      <c r="A277" s="74" t="s">
        <v>137</v>
      </c>
      <c r="B277" s="64" t="s">
        <v>10</v>
      </c>
      <c r="C277" s="80">
        <v>394371.91649099998</v>
      </c>
      <c r="D277" s="80">
        <v>394777.58935999998</v>
      </c>
      <c r="E277" s="80">
        <v>399219.10788699996</v>
      </c>
      <c r="F277" s="77">
        <v>1.1250685567537957</v>
      </c>
      <c r="G277" s="64"/>
      <c r="H277" s="64"/>
      <c r="I277" s="64"/>
      <c r="J277" s="64"/>
      <c r="K277" s="64"/>
      <c r="L277" s="64"/>
      <c r="M277" s="64"/>
      <c r="N277" s="64"/>
      <c r="O277" s="64"/>
      <c r="P277" s="64"/>
      <c r="Q277" s="64"/>
    </row>
    <row r="278" spans="1:17" x14ac:dyDescent="0.3">
      <c r="A278" s="74" t="s">
        <v>166</v>
      </c>
      <c r="B278" s="64" t="s">
        <v>10</v>
      </c>
      <c r="C278" s="80">
        <v>553087.95379900001</v>
      </c>
      <c r="D278" s="80">
        <v>576083.42922399996</v>
      </c>
      <c r="E278" s="80">
        <v>605663.21768</v>
      </c>
      <c r="F278" s="77">
        <v>5.134636227229243</v>
      </c>
      <c r="G278" s="64"/>
      <c r="H278" s="64"/>
      <c r="I278" s="64"/>
      <c r="J278" s="64"/>
      <c r="K278" s="64"/>
      <c r="L278" s="64"/>
      <c r="M278" s="64"/>
      <c r="N278" s="64"/>
      <c r="O278" s="64"/>
      <c r="P278" s="64"/>
      <c r="Q278" s="64"/>
    </row>
    <row r="279" spans="1:17" x14ac:dyDescent="0.3">
      <c r="A279" s="64" t="s">
        <v>1200</v>
      </c>
      <c r="B279" s="64"/>
      <c r="C279" s="76"/>
      <c r="D279" s="76"/>
      <c r="E279" s="76"/>
      <c r="F279" s="79"/>
      <c r="G279" s="64"/>
      <c r="H279" s="64"/>
      <c r="I279" s="64"/>
      <c r="J279" s="64"/>
      <c r="K279" s="64"/>
      <c r="L279" s="64"/>
      <c r="M279" s="64"/>
      <c r="N279" s="64"/>
      <c r="O279" s="64"/>
      <c r="P279" s="64"/>
      <c r="Q279" s="64"/>
    </row>
    <row r="280" spans="1:17" x14ac:dyDescent="0.3">
      <c r="A280" s="64"/>
      <c r="B280" s="64"/>
      <c r="C280" s="76"/>
      <c r="D280" s="76"/>
      <c r="E280" s="76"/>
      <c r="F280" s="79"/>
      <c r="G280" s="64"/>
      <c r="H280" s="64"/>
      <c r="I280" s="64"/>
      <c r="J280" s="64"/>
      <c r="K280" s="64"/>
      <c r="L280" s="64"/>
      <c r="M280" s="64"/>
      <c r="N280" s="64"/>
      <c r="O280" s="64"/>
      <c r="P280" s="64"/>
      <c r="Q280" s="64"/>
    </row>
    <row r="281" spans="1:17" x14ac:dyDescent="0.3">
      <c r="A281" s="64"/>
      <c r="B281" s="64"/>
      <c r="C281" s="76"/>
      <c r="D281" s="76"/>
      <c r="E281" s="76"/>
      <c r="F281" s="79"/>
      <c r="G281" s="64"/>
      <c r="H281" s="64"/>
      <c r="I281" s="64"/>
      <c r="J281" s="64"/>
      <c r="K281" s="64"/>
      <c r="L281" s="64"/>
      <c r="M281" s="64"/>
      <c r="N281" s="64"/>
      <c r="O281" s="64"/>
      <c r="P281" s="64"/>
      <c r="Q281" s="64"/>
    </row>
    <row r="282" spans="1:17" ht="18" thickBot="1" x14ac:dyDescent="0.35">
      <c r="A282" s="15" t="s">
        <v>1264</v>
      </c>
      <c r="B282" s="64"/>
      <c r="C282" s="76"/>
      <c r="D282" s="76"/>
      <c r="E282" s="76"/>
      <c r="F282" s="79"/>
      <c r="G282" s="64"/>
      <c r="H282" s="64"/>
      <c r="I282" s="64"/>
      <c r="J282" s="64"/>
      <c r="K282" s="64"/>
      <c r="L282" s="64"/>
      <c r="M282" s="64"/>
      <c r="N282" s="64"/>
      <c r="O282" s="64"/>
      <c r="P282" s="64"/>
      <c r="Q282" s="64"/>
    </row>
    <row r="283" spans="1:17" ht="15" thickTop="1" x14ac:dyDescent="0.3">
      <c r="A283" s="58" t="s">
        <v>1192</v>
      </c>
      <c r="B283" s="64"/>
      <c r="C283" s="76"/>
      <c r="D283" s="76"/>
      <c r="E283" s="76"/>
      <c r="F283" s="79"/>
      <c r="G283" s="64"/>
      <c r="H283" s="64"/>
      <c r="I283" s="64"/>
      <c r="J283" s="64"/>
      <c r="K283" s="64"/>
      <c r="L283" s="64"/>
      <c r="M283" s="64"/>
      <c r="N283" s="64"/>
      <c r="O283" s="64"/>
      <c r="P283" s="64"/>
      <c r="Q283" s="64"/>
    </row>
    <row r="284" spans="1:17" x14ac:dyDescent="0.3">
      <c r="A284" s="81" t="s">
        <v>60</v>
      </c>
      <c r="B284" s="59" t="s">
        <v>106</v>
      </c>
      <c r="C284" s="73" t="s">
        <v>62</v>
      </c>
      <c r="D284" s="73" t="s">
        <v>63</v>
      </c>
      <c r="E284" s="73" t="s">
        <v>1208</v>
      </c>
      <c r="F284" s="73" t="s">
        <v>1209</v>
      </c>
      <c r="G284" s="64"/>
      <c r="H284" s="64"/>
      <c r="I284" s="64"/>
      <c r="J284" s="64"/>
      <c r="K284" s="64"/>
      <c r="L284" s="64"/>
      <c r="M284" s="64"/>
      <c r="N284" s="64"/>
      <c r="O284" s="64"/>
      <c r="P284" s="64"/>
      <c r="Q284" s="64"/>
    </row>
    <row r="285" spans="1:17" x14ac:dyDescent="0.3">
      <c r="A285" s="57" t="s">
        <v>107</v>
      </c>
      <c r="B285" s="66">
        <v>1</v>
      </c>
      <c r="C285" s="62">
        <v>32957.676820000001</v>
      </c>
      <c r="D285" s="62">
        <v>30574.473486999999</v>
      </c>
      <c r="E285" s="62">
        <v>33512.546931999997</v>
      </c>
      <c r="F285" s="71">
        <v>9.6095635015570799</v>
      </c>
      <c r="G285" s="64"/>
      <c r="H285" s="64"/>
      <c r="I285" s="64"/>
      <c r="J285" s="64"/>
      <c r="K285" s="64"/>
      <c r="L285" s="64"/>
      <c r="M285" s="64"/>
      <c r="N285" s="64"/>
      <c r="O285" s="64"/>
      <c r="P285" s="64"/>
      <c r="Q285" s="64"/>
    </row>
    <row r="286" spans="1:17" x14ac:dyDescent="0.3">
      <c r="A286" s="57" t="s">
        <v>108</v>
      </c>
      <c r="B286" s="66">
        <v>2</v>
      </c>
      <c r="C286" s="62">
        <v>10109.534722</v>
      </c>
      <c r="D286" s="62">
        <v>7589.3830230000003</v>
      </c>
      <c r="E286" s="62">
        <v>7934.940525</v>
      </c>
      <c r="F286" s="71">
        <v>4.5531698815670598</v>
      </c>
      <c r="G286" s="64"/>
      <c r="H286" s="64"/>
      <c r="I286" s="64"/>
      <c r="J286" s="64"/>
      <c r="K286" s="64"/>
      <c r="L286" s="64"/>
      <c r="M286" s="64"/>
      <c r="N286" s="64"/>
      <c r="O286" s="64"/>
      <c r="P286" s="64"/>
      <c r="Q286" s="64"/>
    </row>
    <row r="287" spans="1:17" x14ac:dyDescent="0.3">
      <c r="A287" s="57" t="s">
        <v>109</v>
      </c>
      <c r="B287" s="66">
        <v>3</v>
      </c>
      <c r="C287" s="62">
        <v>171980.66578499999</v>
      </c>
      <c r="D287" s="62">
        <v>176744.43197500001</v>
      </c>
      <c r="E287" s="62">
        <v>202721.35222199999</v>
      </c>
      <c r="F287" s="71">
        <v>14.697447583907103</v>
      </c>
      <c r="G287" s="64"/>
      <c r="H287" s="64"/>
      <c r="I287" s="64"/>
      <c r="J287" s="64"/>
      <c r="K287" s="64"/>
      <c r="L287" s="64"/>
      <c r="M287" s="64"/>
      <c r="N287" s="64"/>
      <c r="O287" s="64"/>
      <c r="P287" s="64"/>
      <c r="Q287" s="64"/>
    </row>
    <row r="288" spans="1:17" x14ac:dyDescent="0.3">
      <c r="A288" s="57" t="s">
        <v>110</v>
      </c>
      <c r="B288" s="66">
        <v>4</v>
      </c>
      <c r="C288" s="62">
        <v>19155.575614000001</v>
      </c>
      <c r="D288" s="62">
        <v>17369.544903999998</v>
      </c>
      <c r="E288" s="62">
        <v>14841.257686000001</v>
      </c>
      <c r="F288" s="71">
        <v>-14.555863334207238</v>
      </c>
      <c r="G288" s="64"/>
      <c r="H288" s="64"/>
      <c r="I288" s="64"/>
      <c r="J288" s="64"/>
      <c r="K288" s="64"/>
      <c r="L288" s="64"/>
      <c r="M288" s="64"/>
      <c r="N288" s="64"/>
      <c r="O288" s="64"/>
      <c r="P288" s="64"/>
      <c r="Q288" s="64"/>
    </row>
    <row r="289" spans="1:17" x14ac:dyDescent="0.3">
      <c r="A289" s="57" t="s">
        <v>111</v>
      </c>
      <c r="B289" s="66">
        <v>5</v>
      </c>
      <c r="C289" s="62">
        <v>7429.6946840000001</v>
      </c>
      <c r="D289" s="62">
        <v>7010.6689379999998</v>
      </c>
      <c r="E289" s="62">
        <v>6985.9774749999997</v>
      </c>
      <c r="F289" s="71">
        <v>-0.35219838817612287</v>
      </c>
      <c r="G289" s="64"/>
      <c r="H289" s="64"/>
      <c r="I289" s="64"/>
      <c r="J289" s="64"/>
      <c r="K289" s="64"/>
      <c r="L289" s="64"/>
      <c r="M289" s="64"/>
      <c r="N289" s="64"/>
      <c r="O289" s="64"/>
      <c r="P289" s="64"/>
      <c r="Q289" s="64"/>
    </row>
    <row r="290" spans="1:17" x14ac:dyDescent="0.3">
      <c r="A290" s="57" t="s">
        <v>112</v>
      </c>
      <c r="B290" s="66">
        <v>6</v>
      </c>
      <c r="C290" s="62">
        <v>3541.9137930000002</v>
      </c>
      <c r="D290" s="62">
        <v>3227.842067</v>
      </c>
      <c r="E290" s="62">
        <v>2906.7475460000001</v>
      </c>
      <c r="F290" s="71">
        <v>-9.9476527765322036</v>
      </c>
      <c r="G290" s="64"/>
      <c r="H290" s="64"/>
      <c r="I290" s="64"/>
      <c r="J290" s="64"/>
      <c r="K290" s="64"/>
      <c r="L290" s="64"/>
      <c r="M290" s="64"/>
      <c r="N290" s="64"/>
      <c r="O290" s="64"/>
      <c r="P290" s="64"/>
      <c r="Q290" s="64"/>
    </row>
    <row r="291" spans="1:17" x14ac:dyDescent="0.3">
      <c r="A291" s="57" t="s">
        <v>113</v>
      </c>
      <c r="B291" s="66">
        <v>7</v>
      </c>
      <c r="C291" s="62">
        <v>40105.291456999999</v>
      </c>
      <c r="D291" s="62">
        <v>36692.991710000002</v>
      </c>
      <c r="E291" s="62">
        <v>34003.294807999999</v>
      </c>
      <c r="F291" s="71">
        <v>-7.3302741931151267</v>
      </c>
      <c r="G291" s="64"/>
      <c r="H291" s="64"/>
      <c r="I291" s="64"/>
      <c r="J291" s="64"/>
      <c r="K291" s="64"/>
      <c r="L291" s="64"/>
      <c r="M291" s="64"/>
      <c r="N291" s="64"/>
      <c r="O291" s="64"/>
      <c r="P291" s="64"/>
      <c r="Q291" s="64"/>
    </row>
    <row r="292" spans="1:17" x14ac:dyDescent="0.3">
      <c r="A292" s="57" t="s">
        <v>114</v>
      </c>
      <c r="B292" s="66">
        <v>8</v>
      </c>
      <c r="C292" s="62">
        <v>60193.731329980001</v>
      </c>
      <c r="D292" s="62">
        <v>67468.641506250002</v>
      </c>
      <c r="E292" s="62">
        <v>68967.351425500005</v>
      </c>
      <c r="F292" s="71">
        <v>2.2213429613981019</v>
      </c>
      <c r="G292" s="64"/>
      <c r="H292" s="64"/>
      <c r="I292" s="64"/>
      <c r="J292" s="64"/>
      <c r="K292" s="64"/>
      <c r="L292" s="64"/>
      <c r="M292" s="64"/>
      <c r="N292" s="64"/>
      <c r="O292" s="64"/>
      <c r="P292" s="64"/>
      <c r="Q292" s="64"/>
    </row>
    <row r="293" spans="1:17" x14ac:dyDescent="0.3">
      <c r="A293" s="57" t="s">
        <v>115</v>
      </c>
      <c r="B293" s="66">
        <v>9</v>
      </c>
      <c r="C293" s="62">
        <v>93051.051317999998</v>
      </c>
      <c r="D293" s="62">
        <v>109580.882253</v>
      </c>
      <c r="E293" s="62">
        <v>111031.79687000001</v>
      </c>
      <c r="F293" s="71">
        <v>1.3240581634031154</v>
      </c>
      <c r="G293" s="64"/>
      <c r="H293" s="64"/>
      <c r="I293" s="64"/>
      <c r="J293" s="64"/>
      <c r="K293" s="64"/>
      <c r="L293" s="64"/>
      <c r="M293" s="64"/>
      <c r="N293" s="64"/>
      <c r="O293" s="64"/>
      <c r="P293" s="64"/>
      <c r="Q293" s="64"/>
    </row>
    <row r="294" spans="1:17" x14ac:dyDescent="0.3">
      <c r="A294" s="57" t="s">
        <v>116</v>
      </c>
      <c r="B294" s="66">
        <v>10</v>
      </c>
      <c r="C294" s="62">
        <v>58404.269674019997</v>
      </c>
      <c r="D294" s="62">
        <v>60585.685567749999</v>
      </c>
      <c r="E294" s="62">
        <v>63322.797239500003</v>
      </c>
      <c r="F294" s="71">
        <v>4.5177530733546405</v>
      </c>
      <c r="G294" s="64"/>
      <c r="H294" s="64"/>
      <c r="I294" s="64"/>
      <c r="J294" s="64"/>
      <c r="K294" s="64"/>
      <c r="L294" s="64"/>
      <c r="M294" s="64"/>
      <c r="N294" s="64"/>
      <c r="O294" s="64"/>
      <c r="P294" s="64"/>
      <c r="Q294" s="64"/>
    </row>
    <row r="295" spans="1:17" x14ac:dyDescent="0.3">
      <c r="A295" s="57" t="s">
        <v>117</v>
      </c>
      <c r="B295" s="66">
        <v>11</v>
      </c>
      <c r="C295" s="62">
        <v>23410.942020999999</v>
      </c>
      <c r="D295" s="62">
        <v>23141.121912999999</v>
      </c>
      <c r="E295" s="62">
        <v>21952.536356000001</v>
      </c>
      <c r="F295" s="71">
        <v>-5.1362486290359426</v>
      </c>
      <c r="G295" s="64"/>
      <c r="H295" s="64"/>
      <c r="I295" s="64"/>
      <c r="J295" s="64"/>
      <c r="K295" s="64"/>
      <c r="L295" s="64"/>
      <c r="M295" s="64"/>
      <c r="N295" s="64"/>
      <c r="O295" s="64"/>
      <c r="P295" s="64"/>
      <c r="Q295" s="64"/>
    </row>
    <row r="296" spans="1:17" x14ac:dyDescent="0.3">
      <c r="A296" s="57" t="s">
        <v>118</v>
      </c>
      <c r="B296" s="66">
        <v>12</v>
      </c>
      <c r="C296" s="62">
        <v>32747.606581</v>
      </c>
      <c r="D296" s="62">
        <v>36097.761879999998</v>
      </c>
      <c r="E296" s="62">
        <v>37482.618595</v>
      </c>
      <c r="F296" s="71">
        <v>3.8364060342679669</v>
      </c>
      <c r="G296" s="64"/>
      <c r="H296" s="64"/>
      <c r="I296" s="64"/>
      <c r="J296" s="64"/>
      <c r="K296" s="64"/>
      <c r="L296" s="64"/>
      <c r="M296" s="64"/>
      <c r="N296" s="64"/>
      <c r="O296" s="64"/>
      <c r="P296" s="64"/>
      <c r="Q296" s="64"/>
    </row>
    <row r="297" spans="1:17" x14ac:dyDescent="0.3">
      <c r="A297" s="64" t="s">
        <v>166</v>
      </c>
      <c r="B297" s="58" t="s">
        <v>10</v>
      </c>
      <c r="C297" s="62">
        <v>553087.95379900001</v>
      </c>
      <c r="D297" s="62">
        <v>576083.42922399996</v>
      </c>
      <c r="E297" s="62">
        <v>605663.21768</v>
      </c>
      <c r="F297" s="82">
        <v>5.134636227229243</v>
      </c>
      <c r="G297" s="64"/>
      <c r="H297" s="64"/>
      <c r="I297" s="64"/>
      <c r="J297" s="64"/>
      <c r="K297" s="64"/>
      <c r="L297" s="64"/>
      <c r="M297" s="64"/>
      <c r="N297" s="64"/>
      <c r="O297" s="64"/>
      <c r="P297" s="64"/>
      <c r="Q297" s="64"/>
    </row>
    <row r="298" spans="1:17" x14ac:dyDescent="0.3">
      <c r="A298" s="64" t="s">
        <v>1200</v>
      </c>
      <c r="B298" s="64"/>
      <c r="C298" s="76"/>
      <c r="D298" s="76"/>
      <c r="E298" s="76"/>
      <c r="F298" s="79"/>
      <c r="G298" s="64"/>
      <c r="H298" s="64"/>
      <c r="I298" s="64"/>
      <c r="J298" s="64"/>
      <c r="K298" s="64"/>
      <c r="L298" s="64"/>
      <c r="M298" s="64"/>
      <c r="N298" s="64"/>
      <c r="O298" s="64"/>
      <c r="P298" s="64"/>
      <c r="Q298" s="64"/>
    </row>
    <row r="299" spans="1:17" x14ac:dyDescent="0.3">
      <c r="A299" s="64" t="s">
        <v>120</v>
      </c>
      <c r="B299" s="64"/>
      <c r="C299" s="76"/>
      <c r="D299" s="76"/>
      <c r="E299" s="76"/>
      <c r="F299" s="79"/>
      <c r="G299" s="64"/>
      <c r="H299" s="64"/>
      <c r="I299" s="64"/>
      <c r="J299" s="64"/>
      <c r="K299" s="64"/>
      <c r="L299" s="64"/>
      <c r="M299" s="64"/>
      <c r="N299" s="64"/>
      <c r="O299" s="64"/>
      <c r="P299" s="64"/>
      <c r="Q299" s="64"/>
    </row>
    <row r="300" spans="1:17" x14ac:dyDescent="0.3">
      <c r="A300" s="64"/>
      <c r="B300" s="64"/>
      <c r="C300" s="76"/>
      <c r="D300" s="76"/>
      <c r="E300" s="76"/>
      <c r="F300" s="79"/>
      <c r="G300" s="64"/>
      <c r="H300" s="64"/>
      <c r="I300" s="64"/>
      <c r="J300" s="64"/>
      <c r="K300" s="64"/>
      <c r="L300" s="64"/>
      <c r="M300" s="64"/>
      <c r="N300" s="64"/>
      <c r="O300" s="64"/>
      <c r="P300" s="64"/>
      <c r="Q300" s="64"/>
    </row>
    <row r="301" spans="1:17" x14ac:dyDescent="0.3">
      <c r="A301" s="64"/>
      <c r="B301" s="64"/>
      <c r="C301" s="76"/>
      <c r="D301" s="76"/>
      <c r="E301" s="76"/>
      <c r="F301" s="79"/>
      <c r="G301" s="64"/>
      <c r="H301" s="64"/>
      <c r="I301" s="64"/>
      <c r="J301" s="64"/>
      <c r="K301" s="64"/>
      <c r="L301" s="64"/>
      <c r="M301" s="64"/>
      <c r="N301" s="64"/>
      <c r="O301" s="64"/>
      <c r="P301" s="64"/>
      <c r="Q301" s="64"/>
    </row>
    <row r="302" spans="1:17" ht="18" thickBot="1" x14ac:dyDescent="0.4">
      <c r="A302" s="5" t="s">
        <v>1265</v>
      </c>
      <c r="B302" s="83"/>
      <c r="C302" s="76"/>
      <c r="D302" s="76"/>
      <c r="E302" s="79"/>
      <c r="F302" s="64"/>
      <c r="G302" s="64"/>
      <c r="H302" s="64"/>
      <c r="J302" s="64"/>
      <c r="K302" s="64"/>
      <c r="L302" s="64"/>
      <c r="M302" s="64"/>
      <c r="N302" s="64"/>
      <c r="O302" s="64"/>
      <c r="P302" s="64"/>
      <c r="Q302" s="64"/>
    </row>
    <row r="303" spans="1:17" ht="15" thickTop="1" x14ac:dyDescent="0.3">
      <c r="A303" s="64" t="s">
        <v>1193</v>
      </c>
      <c r="B303" s="84"/>
      <c r="C303" s="76"/>
      <c r="D303" s="76"/>
      <c r="E303" s="79"/>
      <c r="F303" s="64"/>
      <c r="G303" s="64"/>
      <c r="H303" s="64"/>
      <c r="J303" s="64"/>
      <c r="K303" s="64"/>
      <c r="L303" s="64"/>
      <c r="M303" s="64"/>
      <c r="N303" s="64"/>
      <c r="O303" s="64"/>
      <c r="P303" s="64"/>
      <c r="Q303" s="64"/>
    </row>
    <row r="304" spans="1:17" x14ac:dyDescent="0.3">
      <c r="A304" s="72" t="s">
        <v>122</v>
      </c>
      <c r="B304" s="73" t="s">
        <v>62</v>
      </c>
      <c r="C304" s="73" t="s">
        <v>63</v>
      </c>
      <c r="D304" s="73" t="s">
        <v>1208</v>
      </c>
      <c r="E304" s="73" t="s">
        <v>1209</v>
      </c>
      <c r="F304" s="64"/>
      <c r="G304" s="64"/>
      <c r="H304" s="64"/>
      <c r="J304" s="64"/>
      <c r="K304" s="64"/>
      <c r="L304" s="64"/>
      <c r="M304" s="64"/>
      <c r="N304" s="64"/>
      <c r="O304" s="64"/>
      <c r="P304" s="64"/>
      <c r="Q304" s="64"/>
    </row>
    <row r="305" spans="1:17" x14ac:dyDescent="0.3">
      <c r="A305" s="64" t="s">
        <v>1225</v>
      </c>
      <c r="B305" s="85">
        <v>18629</v>
      </c>
      <c r="C305" s="85">
        <v>20060</v>
      </c>
      <c r="D305" s="85">
        <v>20274</v>
      </c>
      <c r="E305" s="71">
        <v>1.0667996011964107</v>
      </c>
      <c r="F305" s="64"/>
      <c r="G305" s="64"/>
      <c r="H305" s="64"/>
      <c r="J305" s="64"/>
      <c r="K305" s="64"/>
      <c r="L305" s="64"/>
      <c r="M305" s="64"/>
      <c r="N305" s="64"/>
      <c r="O305" s="64"/>
      <c r="P305" s="64"/>
      <c r="Q305" s="64"/>
    </row>
    <row r="306" spans="1:17" x14ac:dyDescent="0.3">
      <c r="A306" s="64" t="s">
        <v>123</v>
      </c>
      <c r="B306" s="85">
        <v>414</v>
      </c>
      <c r="C306" s="85">
        <v>365</v>
      </c>
      <c r="D306" s="85">
        <v>419</v>
      </c>
      <c r="E306" s="71">
        <v>14.794520547945206</v>
      </c>
      <c r="F306" s="64"/>
      <c r="G306" s="64"/>
      <c r="H306" s="64"/>
      <c r="J306" s="64"/>
      <c r="K306" s="64"/>
      <c r="L306" s="64"/>
      <c r="M306" s="64"/>
      <c r="N306" s="64"/>
      <c r="O306" s="64"/>
      <c r="P306" s="64"/>
      <c r="Q306" s="64"/>
    </row>
    <row r="307" spans="1:17" x14ac:dyDescent="0.3">
      <c r="A307" s="64" t="s">
        <v>124</v>
      </c>
      <c r="B307" s="85">
        <v>8933</v>
      </c>
      <c r="C307" s="85">
        <v>11143</v>
      </c>
      <c r="D307" s="85">
        <v>11574</v>
      </c>
      <c r="E307" s="71">
        <v>3.8678991294983396</v>
      </c>
      <c r="F307" s="64"/>
      <c r="G307" s="64"/>
      <c r="H307" s="64"/>
      <c r="J307" s="64"/>
      <c r="K307" s="64"/>
      <c r="L307" s="64"/>
      <c r="M307" s="64"/>
      <c r="N307" s="64"/>
      <c r="O307" s="64"/>
      <c r="P307" s="64"/>
      <c r="Q307" s="64"/>
    </row>
    <row r="308" spans="1:17" x14ac:dyDescent="0.3">
      <c r="A308" s="64" t="s">
        <v>126</v>
      </c>
      <c r="B308" s="85">
        <v>5791</v>
      </c>
      <c r="C308" s="85">
        <v>6824</v>
      </c>
      <c r="D308" s="85">
        <v>7590</v>
      </c>
      <c r="E308" s="71">
        <v>11.225087924970692</v>
      </c>
      <c r="F308" s="64"/>
      <c r="G308" s="64"/>
      <c r="H308" s="64"/>
      <c r="J308" s="64"/>
      <c r="K308" s="64"/>
      <c r="L308" s="64"/>
      <c r="M308" s="64"/>
      <c r="N308" s="64"/>
      <c r="O308" s="64"/>
      <c r="P308" s="64"/>
      <c r="Q308" s="64"/>
    </row>
    <row r="309" spans="1:17" x14ac:dyDescent="0.3">
      <c r="A309" s="64" t="s">
        <v>127</v>
      </c>
      <c r="B309" s="85">
        <v>1276</v>
      </c>
      <c r="C309" s="85">
        <v>1536</v>
      </c>
      <c r="D309" s="85">
        <v>1514</v>
      </c>
      <c r="E309" s="71">
        <v>-1.4322916666666665</v>
      </c>
      <c r="F309" s="64"/>
      <c r="G309" s="64"/>
      <c r="H309" s="64"/>
      <c r="J309" s="64"/>
      <c r="K309" s="64"/>
      <c r="L309" s="64"/>
      <c r="M309" s="64"/>
      <c r="N309" s="64"/>
      <c r="O309" s="64"/>
      <c r="P309" s="64"/>
      <c r="Q309" s="64"/>
    </row>
    <row r="310" spans="1:17" x14ac:dyDescent="0.3">
      <c r="A310" s="64" t="s">
        <v>128</v>
      </c>
      <c r="B310" s="85">
        <v>35027</v>
      </c>
      <c r="C310" s="85">
        <v>38334</v>
      </c>
      <c r="D310" s="85">
        <v>44489</v>
      </c>
      <c r="E310" s="71">
        <v>16.056242500130434</v>
      </c>
      <c r="F310" s="64"/>
      <c r="G310" s="64"/>
      <c r="H310" s="64"/>
      <c r="J310" s="64"/>
      <c r="K310" s="64"/>
      <c r="L310" s="64"/>
      <c r="M310" s="64"/>
      <c r="N310" s="64"/>
      <c r="O310" s="64"/>
      <c r="P310" s="64"/>
      <c r="Q310" s="64"/>
    </row>
    <row r="311" spans="1:17" x14ac:dyDescent="0.3">
      <c r="A311" s="64" t="s">
        <v>129</v>
      </c>
      <c r="B311" s="85">
        <v>5943</v>
      </c>
      <c r="C311" s="85">
        <v>6632</v>
      </c>
      <c r="D311" s="85">
        <v>6878</v>
      </c>
      <c r="E311" s="71">
        <v>3.7092882991556095</v>
      </c>
      <c r="F311" s="64"/>
      <c r="G311" s="64"/>
      <c r="H311" s="64"/>
      <c r="J311" s="64"/>
      <c r="K311" s="64"/>
      <c r="L311" s="64"/>
      <c r="M311" s="64"/>
      <c r="N311" s="64"/>
      <c r="O311" s="64"/>
      <c r="P311" s="64"/>
      <c r="Q311" s="64"/>
    </row>
    <row r="312" spans="1:17" x14ac:dyDescent="0.3">
      <c r="A312" s="64" t="s">
        <v>130</v>
      </c>
      <c r="B312" s="85">
        <v>15879</v>
      </c>
      <c r="C312" s="85">
        <v>18638</v>
      </c>
      <c r="D312" s="85">
        <v>18649</v>
      </c>
      <c r="E312" s="71">
        <v>5.901920806953536E-2</v>
      </c>
      <c r="F312" s="64"/>
      <c r="G312" s="64"/>
      <c r="H312" s="64"/>
      <c r="J312" s="64"/>
      <c r="K312" s="64"/>
      <c r="L312" s="64"/>
      <c r="M312" s="64"/>
      <c r="N312" s="64"/>
      <c r="O312" s="64"/>
      <c r="P312" s="64"/>
      <c r="Q312" s="64"/>
    </row>
    <row r="313" spans="1:17" x14ac:dyDescent="0.3">
      <c r="A313" s="64" t="s">
        <v>131</v>
      </c>
      <c r="B313" s="85">
        <v>46545</v>
      </c>
      <c r="C313" s="85">
        <v>41502</v>
      </c>
      <c r="D313" s="85">
        <v>42698</v>
      </c>
      <c r="E313" s="71">
        <v>2.8817888294540022</v>
      </c>
      <c r="F313" s="64"/>
      <c r="G313" s="64"/>
      <c r="H313" s="64"/>
      <c r="J313" s="64"/>
      <c r="K313" s="64"/>
      <c r="L313" s="64"/>
      <c r="M313" s="64"/>
      <c r="N313" s="64"/>
      <c r="O313" s="64"/>
      <c r="P313" s="64"/>
      <c r="Q313" s="64"/>
    </row>
    <row r="314" spans="1:17" x14ac:dyDescent="0.3">
      <c r="A314" s="64" t="s">
        <v>132</v>
      </c>
      <c r="B314" s="85">
        <v>28225</v>
      </c>
      <c r="C314" s="85">
        <v>36755</v>
      </c>
      <c r="D314" s="85">
        <v>44574</v>
      </c>
      <c r="E314" s="71">
        <v>21.273296150183647</v>
      </c>
      <c r="F314" s="64"/>
      <c r="G314" s="64"/>
      <c r="H314" s="64"/>
      <c r="J314" s="64"/>
      <c r="K314" s="64"/>
      <c r="L314" s="64"/>
      <c r="M314" s="64"/>
      <c r="N314" s="64"/>
      <c r="O314" s="64"/>
      <c r="P314" s="64"/>
      <c r="Q314" s="64"/>
    </row>
    <row r="315" spans="1:17" x14ac:dyDescent="0.3">
      <c r="A315" s="64" t="s">
        <v>1214</v>
      </c>
      <c r="B315" s="85">
        <v>166662</v>
      </c>
      <c r="C315" s="85">
        <v>181789</v>
      </c>
      <c r="D315" s="85">
        <v>198659</v>
      </c>
      <c r="E315" s="71">
        <v>9.2799894383048471</v>
      </c>
      <c r="F315" s="64"/>
      <c r="G315" s="64"/>
      <c r="H315" s="64"/>
      <c r="J315" s="64"/>
      <c r="K315" s="64"/>
      <c r="L315" s="64"/>
      <c r="M315" s="64"/>
      <c r="N315" s="64"/>
      <c r="O315" s="64"/>
      <c r="P315" s="64"/>
      <c r="Q315" s="64"/>
    </row>
    <row r="316" spans="1:17" x14ac:dyDescent="0.3">
      <c r="A316" s="64" t="s">
        <v>125</v>
      </c>
      <c r="B316" s="85">
        <v>7553</v>
      </c>
      <c r="C316" s="85">
        <v>7440</v>
      </c>
      <c r="D316" s="85">
        <v>7469</v>
      </c>
      <c r="E316" s="71">
        <v>0.38978494623655913</v>
      </c>
      <c r="F316" s="64"/>
      <c r="G316" s="64"/>
      <c r="H316" s="64"/>
      <c r="J316" s="64"/>
      <c r="K316" s="64"/>
      <c r="L316" s="64"/>
      <c r="M316" s="64"/>
      <c r="N316" s="64"/>
      <c r="O316" s="64"/>
      <c r="P316" s="64"/>
      <c r="Q316" s="64"/>
    </row>
    <row r="317" spans="1:17" x14ac:dyDescent="0.3">
      <c r="A317" s="64" t="s">
        <v>49</v>
      </c>
      <c r="B317" s="85">
        <v>174215</v>
      </c>
      <c r="C317" s="85">
        <v>189229</v>
      </c>
      <c r="D317" s="85">
        <v>206128</v>
      </c>
      <c r="E317" s="71">
        <v>8.9304493497296917</v>
      </c>
      <c r="F317" s="64"/>
      <c r="G317" s="64"/>
      <c r="H317" s="64"/>
      <c r="J317" s="64"/>
      <c r="K317" s="64"/>
      <c r="L317" s="64"/>
      <c r="M317" s="64"/>
      <c r="N317" s="64"/>
      <c r="O317" s="64"/>
      <c r="P317" s="64"/>
      <c r="Q317" s="64"/>
    </row>
    <row r="318" spans="1:17" x14ac:dyDescent="0.3">
      <c r="A318" s="64" t="s">
        <v>2325</v>
      </c>
      <c r="B318" s="84"/>
      <c r="C318" s="76"/>
      <c r="D318" s="76"/>
      <c r="E318" s="79"/>
      <c r="F318" s="64"/>
      <c r="G318" s="64"/>
      <c r="H318" s="64"/>
      <c r="J318" s="64"/>
      <c r="K318" s="64"/>
      <c r="L318" s="64"/>
      <c r="M318" s="64"/>
      <c r="N318" s="64"/>
      <c r="O318" s="64"/>
      <c r="P318" s="64"/>
      <c r="Q318" s="64"/>
    </row>
    <row r="319" spans="1:17" x14ac:dyDescent="0.3">
      <c r="A319" s="64"/>
      <c r="B319" s="76"/>
      <c r="C319" s="76"/>
      <c r="D319" s="76"/>
      <c r="E319" s="79"/>
      <c r="F319" s="64"/>
      <c r="G319" s="64"/>
      <c r="H319" s="64"/>
      <c r="J319" s="64"/>
      <c r="K319" s="64"/>
      <c r="L319" s="64"/>
      <c r="M319" s="64"/>
      <c r="N319" s="64"/>
      <c r="O319" s="64"/>
      <c r="P319" s="64"/>
      <c r="Q319" s="64"/>
    </row>
    <row r="320" spans="1:17" x14ac:dyDescent="0.3">
      <c r="A320" s="64"/>
      <c r="B320" s="64"/>
      <c r="C320" s="76"/>
      <c r="D320" s="76"/>
      <c r="E320" s="76"/>
      <c r="F320" s="79"/>
      <c r="G320" s="64"/>
      <c r="H320" s="64"/>
      <c r="I320" s="64"/>
      <c r="J320" s="64"/>
      <c r="K320" s="64"/>
      <c r="L320" s="64"/>
      <c r="M320" s="64"/>
      <c r="N320" s="64"/>
      <c r="O320" s="64"/>
      <c r="P320" s="64"/>
      <c r="Q320" s="64"/>
    </row>
    <row r="321" spans="1:17" ht="18" thickBot="1" x14ac:dyDescent="0.4">
      <c r="A321" s="5" t="s">
        <v>1266</v>
      </c>
      <c r="B321" s="64"/>
      <c r="C321" s="76"/>
      <c r="D321" s="76"/>
      <c r="E321" s="76"/>
      <c r="F321" s="79"/>
      <c r="G321" s="64"/>
      <c r="H321" s="64"/>
      <c r="I321" s="64"/>
      <c r="J321" s="64"/>
      <c r="K321" s="64"/>
      <c r="L321" s="64"/>
      <c r="M321" s="64"/>
      <c r="N321" s="64"/>
      <c r="O321" s="64"/>
      <c r="P321" s="64"/>
      <c r="Q321" s="64"/>
    </row>
    <row r="322" spans="1:17" ht="15" thickTop="1" x14ac:dyDescent="0.3">
      <c r="A322" s="64" t="s">
        <v>1194</v>
      </c>
      <c r="B322" s="64"/>
      <c r="C322" s="76"/>
      <c r="D322" s="76"/>
      <c r="E322" s="76"/>
      <c r="F322" s="79"/>
      <c r="G322" s="64"/>
      <c r="H322" s="64"/>
      <c r="I322" s="64"/>
      <c r="J322" s="64"/>
      <c r="K322" s="64"/>
      <c r="L322" s="64"/>
      <c r="M322" s="64"/>
      <c r="N322" s="64"/>
      <c r="O322" s="64"/>
      <c r="P322" s="64"/>
      <c r="Q322" s="64"/>
    </row>
    <row r="323" spans="1:17" x14ac:dyDescent="0.3">
      <c r="A323" s="72" t="s">
        <v>60</v>
      </c>
      <c r="B323" s="72" t="s">
        <v>61</v>
      </c>
      <c r="C323" s="73" t="s">
        <v>62</v>
      </c>
      <c r="D323" s="73" t="s">
        <v>63</v>
      </c>
      <c r="E323" s="73" t="s">
        <v>1208</v>
      </c>
      <c r="F323" s="73" t="s">
        <v>1209</v>
      </c>
      <c r="G323" s="64"/>
      <c r="H323" s="64"/>
      <c r="I323" s="64"/>
      <c r="J323" s="64"/>
      <c r="K323" s="64"/>
      <c r="L323" s="64"/>
      <c r="M323" s="64"/>
      <c r="N323" s="64"/>
      <c r="O323" s="64"/>
      <c r="P323" s="64"/>
      <c r="Q323" s="64"/>
    </row>
    <row r="324" spans="1:17" x14ac:dyDescent="0.3">
      <c r="A324" s="74" t="s">
        <v>64</v>
      </c>
      <c r="B324" s="75" t="s">
        <v>65</v>
      </c>
      <c r="C324" s="80">
        <v>38797.267253999999</v>
      </c>
      <c r="D324" s="80">
        <v>44241.047382999997</v>
      </c>
      <c r="E324" s="80">
        <v>46680.714767999998</v>
      </c>
      <c r="F324" s="77">
        <v>5.5144883073845667</v>
      </c>
      <c r="G324" s="64"/>
      <c r="H324" s="64"/>
      <c r="I324" s="64"/>
      <c r="J324" s="64"/>
      <c r="K324" s="64"/>
      <c r="L324" s="64"/>
      <c r="M324" s="64"/>
      <c r="N324" s="64"/>
      <c r="O324" s="64"/>
      <c r="P324" s="64"/>
      <c r="Q324" s="64"/>
    </row>
    <row r="325" spans="1:17" x14ac:dyDescent="0.3">
      <c r="A325" s="74" t="s">
        <v>66</v>
      </c>
      <c r="B325" s="75" t="s">
        <v>67</v>
      </c>
      <c r="C325" s="80">
        <v>26004.005871000001</v>
      </c>
      <c r="D325" s="80">
        <v>31848.414476999998</v>
      </c>
      <c r="E325" s="80">
        <v>32255.042062</v>
      </c>
      <c r="F325" s="77">
        <v>1.276759272564908</v>
      </c>
      <c r="G325" s="64"/>
      <c r="H325" s="64"/>
      <c r="I325" s="64"/>
      <c r="J325" s="64"/>
      <c r="K325" s="64"/>
      <c r="L325" s="64"/>
      <c r="M325" s="64"/>
      <c r="N325" s="64"/>
      <c r="O325" s="64"/>
      <c r="P325" s="64"/>
      <c r="Q325" s="64"/>
    </row>
    <row r="326" spans="1:17" x14ac:dyDescent="0.3">
      <c r="A326" s="74" t="s">
        <v>72</v>
      </c>
      <c r="B326" s="75" t="s">
        <v>73</v>
      </c>
      <c r="C326" s="80">
        <v>25118.209417999999</v>
      </c>
      <c r="D326" s="80">
        <v>17227.880372</v>
      </c>
      <c r="E326" s="80">
        <v>12503.077531000001</v>
      </c>
      <c r="F326" s="77">
        <v>-27.425328821525202</v>
      </c>
      <c r="G326" s="64"/>
      <c r="H326" s="64"/>
      <c r="I326" s="64"/>
      <c r="J326" s="64"/>
      <c r="K326" s="64"/>
      <c r="L326" s="64"/>
      <c r="M326" s="64"/>
      <c r="N326" s="64"/>
      <c r="O326" s="64"/>
      <c r="P326" s="64"/>
      <c r="Q326" s="64"/>
    </row>
    <row r="327" spans="1:17" x14ac:dyDescent="0.3">
      <c r="A327" s="74" t="s">
        <v>68</v>
      </c>
      <c r="B327" s="75" t="s">
        <v>69</v>
      </c>
      <c r="C327" s="80">
        <v>4366.1928280000002</v>
      </c>
      <c r="D327" s="80">
        <v>6800.0676519999997</v>
      </c>
      <c r="E327" s="80">
        <v>10200.860849999999</v>
      </c>
      <c r="F327" s="77">
        <v>50.011167124194365</v>
      </c>
      <c r="G327" s="64"/>
      <c r="H327" s="64"/>
      <c r="I327" s="64"/>
      <c r="J327" s="64"/>
      <c r="K327" s="64"/>
      <c r="L327" s="64"/>
      <c r="M327" s="64"/>
      <c r="N327" s="64"/>
      <c r="O327" s="64"/>
      <c r="P327" s="64"/>
      <c r="Q327" s="64"/>
    </row>
    <row r="328" spans="1:17" x14ac:dyDescent="0.3">
      <c r="A328" s="74" t="s">
        <v>1205</v>
      </c>
      <c r="B328" s="75" t="s">
        <v>74</v>
      </c>
      <c r="C328" s="80">
        <v>11394.464679000001</v>
      </c>
      <c r="D328" s="80">
        <v>10564.131555</v>
      </c>
      <c r="E328" s="80">
        <v>9382.1263679999993</v>
      </c>
      <c r="F328" s="77">
        <v>-11.188853346308036</v>
      </c>
      <c r="G328" s="64"/>
      <c r="H328" s="64"/>
      <c r="I328" s="64"/>
      <c r="J328" s="64"/>
      <c r="K328" s="64"/>
      <c r="L328" s="64"/>
      <c r="M328" s="64"/>
      <c r="N328" s="64"/>
      <c r="O328" s="64"/>
      <c r="P328" s="64"/>
      <c r="Q328" s="64"/>
    </row>
    <row r="329" spans="1:17" x14ac:dyDescent="0.3">
      <c r="A329" s="74" t="s">
        <v>162</v>
      </c>
      <c r="B329" s="75" t="s">
        <v>1259</v>
      </c>
      <c r="C329" s="80">
        <v>904.65181299999995</v>
      </c>
      <c r="D329" s="80">
        <v>5037.2841209999997</v>
      </c>
      <c r="E329" s="80">
        <v>8847.9680900000003</v>
      </c>
      <c r="F329" s="77">
        <v>75.649573807313956</v>
      </c>
      <c r="G329" s="64"/>
      <c r="H329" s="64"/>
      <c r="I329" s="64"/>
      <c r="J329" s="64"/>
      <c r="K329" s="64"/>
      <c r="L329" s="64"/>
      <c r="M329" s="64"/>
      <c r="N329" s="64"/>
      <c r="O329" s="64"/>
      <c r="P329" s="64"/>
      <c r="Q329" s="64"/>
    </row>
    <row r="330" spans="1:17" x14ac:dyDescent="0.3">
      <c r="A330" s="74" t="s">
        <v>86</v>
      </c>
      <c r="B330" s="75" t="s">
        <v>87</v>
      </c>
      <c r="C330" s="80">
        <v>5594.0096809999995</v>
      </c>
      <c r="D330" s="80">
        <v>7150.1017789999996</v>
      </c>
      <c r="E330" s="80">
        <v>8692.9499720000003</v>
      </c>
      <c r="F330" s="77">
        <v>21.577989246689867</v>
      </c>
      <c r="G330" s="64"/>
      <c r="H330" s="64"/>
      <c r="I330" s="64"/>
      <c r="J330" s="64"/>
      <c r="K330" s="64"/>
      <c r="L330" s="64"/>
      <c r="M330" s="64"/>
      <c r="N330" s="64"/>
      <c r="O330" s="64"/>
      <c r="P330" s="64"/>
      <c r="Q330" s="64"/>
    </row>
    <row r="331" spans="1:17" x14ac:dyDescent="0.3">
      <c r="A331" s="74" t="s">
        <v>165</v>
      </c>
      <c r="B331" s="75" t="s">
        <v>1262</v>
      </c>
      <c r="C331" s="80">
        <v>6545.5544149999996</v>
      </c>
      <c r="D331" s="80">
        <v>7794.069716</v>
      </c>
      <c r="E331" s="80">
        <v>7992.4248989999996</v>
      </c>
      <c r="F331" s="77">
        <v>2.5449500739364401</v>
      </c>
      <c r="G331" s="64"/>
      <c r="H331" s="64"/>
      <c r="I331" s="64"/>
      <c r="J331" s="64"/>
      <c r="K331" s="64"/>
      <c r="L331" s="64"/>
      <c r="M331" s="64"/>
      <c r="N331" s="64"/>
      <c r="O331" s="64"/>
      <c r="P331" s="64"/>
      <c r="Q331" s="64"/>
    </row>
    <row r="332" spans="1:17" x14ac:dyDescent="0.3">
      <c r="A332" s="74" t="s">
        <v>1207</v>
      </c>
      <c r="B332" s="75" t="s">
        <v>88</v>
      </c>
      <c r="C332" s="80">
        <v>5213.0826749999997</v>
      </c>
      <c r="D332" s="80">
        <v>5763.1457270000001</v>
      </c>
      <c r="E332" s="80">
        <v>5427.6323830000001</v>
      </c>
      <c r="F332" s="77">
        <v>-5.8217050182878358</v>
      </c>
      <c r="G332" s="64"/>
      <c r="H332" s="64"/>
      <c r="I332" s="64"/>
      <c r="J332" s="64"/>
      <c r="K332" s="64"/>
      <c r="L332" s="64"/>
      <c r="M332" s="64"/>
      <c r="N332" s="64"/>
      <c r="O332" s="64"/>
      <c r="P332" s="64"/>
      <c r="Q332" s="64"/>
    </row>
    <row r="333" spans="1:17" x14ac:dyDescent="0.3">
      <c r="A333" s="74" t="s">
        <v>82</v>
      </c>
      <c r="B333" s="75" t="s">
        <v>83</v>
      </c>
      <c r="C333" s="80">
        <v>3596.6686359999999</v>
      </c>
      <c r="D333" s="80">
        <v>4922.2111169999998</v>
      </c>
      <c r="E333" s="80">
        <v>4927.7498960000003</v>
      </c>
      <c r="F333" s="77">
        <v>0.11252623807359605</v>
      </c>
      <c r="G333" s="64"/>
      <c r="H333" s="64"/>
      <c r="I333" s="64"/>
      <c r="J333" s="64"/>
      <c r="K333" s="64"/>
      <c r="L333" s="64"/>
      <c r="M333" s="64"/>
      <c r="N333" s="64"/>
      <c r="O333" s="64"/>
      <c r="P333" s="64"/>
      <c r="Q333" s="64"/>
    </row>
    <row r="334" spans="1:17" x14ac:dyDescent="0.3">
      <c r="A334" s="74" t="s">
        <v>164</v>
      </c>
      <c r="B334" s="75" t="s">
        <v>243</v>
      </c>
      <c r="C334" s="80">
        <v>2659.9643190000002</v>
      </c>
      <c r="D334" s="80">
        <v>4052.039949</v>
      </c>
      <c r="E334" s="80">
        <v>4664.5899920000002</v>
      </c>
      <c r="F334" s="77">
        <v>15.117078081897267</v>
      </c>
      <c r="G334" s="64"/>
      <c r="H334" s="64"/>
      <c r="I334" s="64"/>
      <c r="J334" s="64"/>
      <c r="K334" s="64"/>
      <c r="L334" s="64"/>
      <c r="M334" s="64"/>
      <c r="N334" s="64"/>
      <c r="O334" s="64"/>
      <c r="P334" s="64"/>
      <c r="Q334" s="64"/>
    </row>
    <row r="335" spans="1:17" x14ac:dyDescent="0.3">
      <c r="A335" s="74" t="s">
        <v>100</v>
      </c>
      <c r="B335" s="75" t="s">
        <v>101</v>
      </c>
      <c r="C335" s="80">
        <v>1550.7854299999999</v>
      </c>
      <c r="D335" s="80">
        <v>2064.5092869999999</v>
      </c>
      <c r="E335" s="80">
        <v>4008.4371609999998</v>
      </c>
      <c r="F335" s="77">
        <v>94.159318451155031</v>
      </c>
      <c r="G335" s="64"/>
      <c r="H335" s="64"/>
      <c r="I335" s="64"/>
      <c r="J335" s="64"/>
      <c r="K335" s="64"/>
      <c r="L335" s="64"/>
      <c r="M335" s="64"/>
      <c r="N335" s="64"/>
      <c r="O335" s="64"/>
      <c r="P335" s="64"/>
      <c r="Q335" s="64"/>
    </row>
    <row r="336" spans="1:17" x14ac:dyDescent="0.3">
      <c r="A336" s="74" t="s">
        <v>1267</v>
      </c>
      <c r="B336" s="75" t="s">
        <v>1269</v>
      </c>
      <c r="C336" s="80">
        <v>3607.1768299999999</v>
      </c>
      <c r="D336" s="80">
        <v>3663.423331</v>
      </c>
      <c r="E336" s="80">
        <v>3862.923319</v>
      </c>
      <c r="F336" s="77">
        <v>5.4457257590687123</v>
      </c>
      <c r="G336" s="64"/>
      <c r="H336" s="64"/>
      <c r="I336" s="64"/>
      <c r="J336" s="64"/>
      <c r="K336" s="64"/>
      <c r="L336" s="64"/>
      <c r="M336" s="64"/>
      <c r="N336" s="64"/>
      <c r="O336" s="64"/>
      <c r="P336" s="64"/>
      <c r="Q336" s="64"/>
    </row>
    <row r="337" spans="1:17" x14ac:dyDescent="0.3">
      <c r="A337" s="74" t="s">
        <v>167</v>
      </c>
      <c r="B337" s="75" t="s">
        <v>189</v>
      </c>
      <c r="C337" s="80">
        <v>6581.8913540000003</v>
      </c>
      <c r="D337" s="80">
        <v>4512.2838389999997</v>
      </c>
      <c r="E337" s="80">
        <v>3358.962994</v>
      </c>
      <c r="F337" s="77">
        <v>-25.55958104921865</v>
      </c>
      <c r="G337" s="64"/>
      <c r="H337" s="64"/>
      <c r="I337" s="64"/>
      <c r="J337" s="64"/>
      <c r="K337" s="64"/>
      <c r="L337" s="64"/>
      <c r="M337" s="64"/>
      <c r="N337" s="64"/>
      <c r="O337" s="64"/>
      <c r="P337" s="64"/>
      <c r="Q337" s="64"/>
    </row>
    <row r="338" spans="1:17" x14ac:dyDescent="0.3">
      <c r="A338" s="74" t="s">
        <v>1268</v>
      </c>
      <c r="B338" s="75" t="s">
        <v>1270</v>
      </c>
      <c r="C338" s="80">
        <v>2940.3537030000002</v>
      </c>
      <c r="D338" s="80">
        <v>2973.7417730000002</v>
      </c>
      <c r="E338" s="80">
        <v>3178.9042880000002</v>
      </c>
      <c r="F338" s="77">
        <v>6.8991368673220697</v>
      </c>
      <c r="G338" s="64"/>
      <c r="H338" s="64"/>
      <c r="I338" s="64"/>
      <c r="J338" s="64"/>
      <c r="K338" s="64"/>
      <c r="L338" s="64"/>
      <c r="M338" s="64"/>
      <c r="N338" s="64"/>
      <c r="O338" s="64"/>
      <c r="P338" s="64"/>
      <c r="Q338" s="64"/>
    </row>
    <row r="339" spans="1:17" x14ac:dyDescent="0.3">
      <c r="A339" s="74" t="s">
        <v>91</v>
      </c>
      <c r="B339" s="64" t="s">
        <v>10</v>
      </c>
      <c r="C339" s="80">
        <v>144874.27890599999</v>
      </c>
      <c r="D339" s="80">
        <v>158614.352078</v>
      </c>
      <c r="E339" s="80">
        <v>165984.36457299997</v>
      </c>
      <c r="F339" s="77">
        <v>4.6464978726362069</v>
      </c>
      <c r="G339" s="64"/>
      <c r="H339" s="64"/>
      <c r="I339" s="64"/>
      <c r="J339" s="64"/>
      <c r="K339" s="64"/>
      <c r="L339" s="64"/>
      <c r="M339" s="64"/>
      <c r="N339" s="64"/>
      <c r="O339" s="64"/>
      <c r="P339" s="64"/>
      <c r="Q339" s="64"/>
    </row>
    <row r="340" spans="1:17" x14ac:dyDescent="0.3">
      <c r="A340" s="74" t="s">
        <v>137</v>
      </c>
      <c r="B340" s="64" t="s">
        <v>10</v>
      </c>
      <c r="C340" s="80">
        <v>206157.36257499995</v>
      </c>
      <c r="D340" s="80">
        <v>209815.61452500001</v>
      </c>
      <c r="E340" s="80">
        <v>203804.96608800002</v>
      </c>
      <c r="F340" s="77">
        <v>-2.8647288480447264</v>
      </c>
      <c r="G340" s="64"/>
      <c r="H340" s="64"/>
      <c r="I340" s="64"/>
      <c r="J340" s="64"/>
      <c r="K340" s="64"/>
      <c r="L340" s="64"/>
      <c r="M340" s="64"/>
      <c r="N340" s="64"/>
      <c r="O340" s="64"/>
      <c r="P340" s="64"/>
      <c r="Q340" s="64"/>
    </row>
    <row r="341" spans="1:17" x14ac:dyDescent="0.3">
      <c r="A341" s="74" t="s">
        <v>168</v>
      </c>
      <c r="B341" s="64" t="s">
        <v>10</v>
      </c>
      <c r="C341" s="80">
        <v>351031.64148099994</v>
      </c>
      <c r="D341" s="80">
        <v>368429.96660300001</v>
      </c>
      <c r="E341" s="80">
        <v>369789.33066099999</v>
      </c>
      <c r="F341" s="77">
        <v>0.3689613172711203</v>
      </c>
      <c r="G341" s="64"/>
      <c r="H341" s="64"/>
      <c r="I341" s="64"/>
      <c r="J341" s="64"/>
      <c r="K341" s="64"/>
      <c r="L341" s="64"/>
      <c r="M341" s="64"/>
      <c r="N341" s="64"/>
      <c r="O341" s="64"/>
      <c r="P341" s="64"/>
      <c r="Q341" s="64"/>
    </row>
    <row r="342" spans="1:17" x14ac:dyDescent="0.3">
      <c r="A342" s="64" t="s">
        <v>1200</v>
      </c>
      <c r="B342" s="64"/>
      <c r="C342" s="79"/>
      <c r="D342" s="79"/>
      <c r="E342" s="79"/>
      <c r="F342" s="79"/>
      <c r="G342" s="64"/>
      <c r="H342" s="64"/>
      <c r="I342" s="64"/>
      <c r="J342" s="64"/>
      <c r="K342" s="64"/>
      <c r="L342" s="64"/>
      <c r="M342" s="64"/>
      <c r="N342" s="64"/>
      <c r="O342" s="64"/>
      <c r="P342" s="64"/>
      <c r="Q342" s="64"/>
    </row>
    <row r="343" spans="1:17" x14ac:dyDescent="0.3">
      <c r="A343" s="64"/>
      <c r="B343" s="64"/>
      <c r="C343" s="79"/>
      <c r="D343" s="79"/>
      <c r="E343" s="79"/>
      <c r="F343" s="79"/>
      <c r="G343" s="64"/>
      <c r="H343" s="64"/>
      <c r="I343" s="64"/>
      <c r="J343" s="64"/>
      <c r="K343" s="64"/>
      <c r="L343" s="64"/>
      <c r="M343" s="64"/>
      <c r="N343" s="64"/>
      <c r="O343" s="64"/>
      <c r="P343" s="64"/>
      <c r="Q343" s="64"/>
    </row>
    <row r="344" spans="1:17" x14ac:dyDescent="0.3">
      <c r="A344" s="64"/>
      <c r="B344" s="64"/>
      <c r="C344" s="79"/>
      <c r="D344" s="79"/>
      <c r="E344" s="79"/>
      <c r="F344" s="79"/>
      <c r="G344" s="64"/>
      <c r="H344" s="64"/>
      <c r="I344" s="64"/>
      <c r="J344" s="64"/>
      <c r="K344" s="64"/>
      <c r="L344" s="64"/>
      <c r="M344" s="64"/>
      <c r="N344" s="64"/>
      <c r="O344" s="64"/>
      <c r="P344" s="64"/>
      <c r="Q344" s="64"/>
    </row>
    <row r="345" spans="1:17" ht="18" thickBot="1" x14ac:dyDescent="0.35">
      <c r="A345" s="15" t="s">
        <v>1271</v>
      </c>
      <c r="B345" s="64"/>
      <c r="C345" s="79"/>
      <c r="D345" s="79"/>
      <c r="E345" s="79"/>
      <c r="F345" s="79"/>
      <c r="G345" s="64"/>
      <c r="H345" s="64"/>
      <c r="I345" s="64"/>
      <c r="J345" s="64"/>
      <c r="K345" s="64"/>
      <c r="L345" s="64"/>
      <c r="M345" s="64"/>
      <c r="N345" s="64"/>
      <c r="O345" s="64"/>
      <c r="P345" s="64"/>
      <c r="Q345" s="64"/>
    </row>
    <row r="346" spans="1:17" ht="15" thickTop="1" x14ac:dyDescent="0.3">
      <c r="A346" s="58" t="s">
        <v>1195</v>
      </c>
      <c r="B346" s="64"/>
      <c r="C346" s="79"/>
      <c r="D346" s="79"/>
      <c r="E346" s="79"/>
      <c r="F346" s="79"/>
      <c r="G346" s="64"/>
      <c r="H346" s="64"/>
      <c r="I346" s="64"/>
      <c r="J346" s="64"/>
      <c r="K346" s="64"/>
      <c r="L346" s="64"/>
      <c r="M346" s="64"/>
      <c r="N346" s="64"/>
      <c r="O346" s="64"/>
      <c r="P346" s="64"/>
      <c r="Q346" s="64"/>
    </row>
    <row r="347" spans="1:17" x14ac:dyDescent="0.3">
      <c r="A347" s="81" t="s">
        <v>60</v>
      </c>
      <c r="B347" s="59" t="s">
        <v>106</v>
      </c>
      <c r="C347" s="73" t="s">
        <v>62</v>
      </c>
      <c r="D347" s="73" t="s">
        <v>63</v>
      </c>
      <c r="E347" s="73" t="s">
        <v>1208</v>
      </c>
      <c r="F347" s="73" t="s">
        <v>1209</v>
      </c>
      <c r="G347" s="64"/>
      <c r="H347" s="64"/>
      <c r="I347" s="64"/>
      <c r="J347" s="64"/>
      <c r="K347" s="64"/>
      <c r="L347" s="64"/>
      <c r="M347" s="64"/>
      <c r="N347" s="64"/>
      <c r="O347" s="64"/>
      <c r="P347" s="64"/>
      <c r="Q347" s="64"/>
    </row>
    <row r="348" spans="1:17" x14ac:dyDescent="0.3">
      <c r="A348" s="57" t="s">
        <v>107</v>
      </c>
      <c r="B348" s="66">
        <v>1</v>
      </c>
      <c r="C348" s="62">
        <v>13194.603251</v>
      </c>
      <c r="D348" s="62">
        <v>13459.12881</v>
      </c>
      <c r="E348" s="62">
        <v>13717.432175</v>
      </c>
      <c r="F348" s="71">
        <v>1.9191685334646837</v>
      </c>
      <c r="G348" s="64"/>
      <c r="H348" s="64"/>
      <c r="I348" s="64"/>
      <c r="J348" s="64"/>
      <c r="K348" s="64"/>
      <c r="L348" s="64"/>
      <c r="M348" s="64"/>
      <c r="N348" s="64"/>
      <c r="O348" s="64"/>
      <c r="P348" s="64"/>
      <c r="Q348" s="64"/>
    </row>
    <row r="349" spans="1:17" x14ac:dyDescent="0.3">
      <c r="A349" s="57" t="s">
        <v>108</v>
      </c>
      <c r="B349" s="66">
        <v>2</v>
      </c>
      <c r="C349" s="62">
        <v>4073.7471390000001</v>
      </c>
      <c r="D349" s="62">
        <v>3506.76091</v>
      </c>
      <c r="E349" s="62">
        <v>3320.7519569999999</v>
      </c>
      <c r="F349" s="71">
        <v>-5.3042952677375439</v>
      </c>
      <c r="G349" s="64"/>
      <c r="H349" s="64"/>
      <c r="I349" s="64"/>
      <c r="J349" s="64"/>
      <c r="K349" s="64"/>
      <c r="L349" s="64"/>
      <c r="M349" s="64"/>
      <c r="N349" s="64"/>
      <c r="O349" s="64"/>
      <c r="P349" s="64"/>
      <c r="Q349" s="64"/>
    </row>
    <row r="350" spans="1:17" x14ac:dyDescent="0.3">
      <c r="A350" s="57" t="s">
        <v>109</v>
      </c>
      <c r="B350" s="66">
        <v>3</v>
      </c>
      <c r="C350" s="62">
        <v>74889.639647079995</v>
      </c>
      <c r="D350" s="62">
        <v>81941.106480960007</v>
      </c>
      <c r="E350" s="62">
        <v>84135.244709999999</v>
      </c>
      <c r="F350" s="71">
        <v>2.6777014898496967</v>
      </c>
      <c r="G350" s="64"/>
      <c r="H350" s="64"/>
      <c r="I350" s="64"/>
      <c r="J350" s="64"/>
      <c r="K350" s="64"/>
      <c r="L350" s="64"/>
      <c r="M350" s="64"/>
      <c r="N350" s="64"/>
      <c r="O350" s="64"/>
      <c r="P350" s="64"/>
      <c r="Q350" s="64"/>
    </row>
    <row r="351" spans="1:17" x14ac:dyDescent="0.3">
      <c r="A351" s="57" t="s">
        <v>110</v>
      </c>
      <c r="B351" s="66">
        <v>4</v>
      </c>
      <c r="C351" s="62">
        <v>84630.481729000006</v>
      </c>
      <c r="D351" s="62">
        <v>80054.280748999998</v>
      </c>
      <c r="E351" s="62">
        <v>80383.377298000007</v>
      </c>
      <c r="F351" s="71">
        <v>0.41109175664428149</v>
      </c>
      <c r="G351" s="64"/>
      <c r="H351" s="64"/>
      <c r="I351" s="64"/>
      <c r="J351" s="64"/>
      <c r="K351" s="64"/>
      <c r="L351" s="64"/>
      <c r="M351" s="64"/>
      <c r="N351" s="64"/>
      <c r="O351" s="64"/>
      <c r="P351" s="64"/>
      <c r="Q351" s="64"/>
    </row>
    <row r="352" spans="1:17" x14ac:dyDescent="0.3">
      <c r="A352" s="57" t="s">
        <v>111</v>
      </c>
      <c r="B352" s="66">
        <v>5</v>
      </c>
      <c r="C352" s="62">
        <v>2149.2997799999998</v>
      </c>
      <c r="D352" s="62">
        <v>2148.973892</v>
      </c>
      <c r="E352" s="62">
        <v>2091.1785450000002</v>
      </c>
      <c r="F352" s="71">
        <v>-2.689439234936958</v>
      </c>
      <c r="G352" s="64"/>
      <c r="H352" s="64"/>
      <c r="I352" s="64"/>
      <c r="J352" s="64"/>
      <c r="K352" s="64"/>
      <c r="L352" s="64"/>
      <c r="M352" s="64"/>
      <c r="N352" s="64"/>
      <c r="O352" s="64"/>
      <c r="P352" s="64"/>
      <c r="Q352" s="64"/>
    </row>
    <row r="353" spans="1:17" x14ac:dyDescent="0.3">
      <c r="A353" s="57" t="s">
        <v>112</v>
      </c>
      <c r="B353" s="66">
        <v>6</v>
      </c>
      <c r="C353" s="62">
        <v>88.792529000000002</v>
      </c>
      <c r="D353" s="62">
        <v>108.54621400000001</v>
      </c>
      <c r="E353" s="62">
        <v>89.401038999999997</v>
      </c>
      <c r="F353" s="71">
        <v>-17.637810011503493</v>
      </c>
      <c r="G353" s="64"/>
      <c r="H353" s="64"/>
      <c r="I353" s="64"/>
      <c r="J353" s="64"/>
      <c r="K353" s="64"/>
      <c r="L353" s="64"/>
      <c r="M353" s="64"/>
      <c r="N353" s="64"/>
      <c r="O353" s="64"/>
      <c r="P353" s="64"/>
      <c r="Q353" s="64"/>
    </row>
    <row r="354" spans="1:17" x14ac:dyDescent="0.3">
      <c r="A354" s="57" t="s">
        <v>113</v>
      </c>
      <c r="B354" s="66">
        <v>7</v>
      </c>
      <c r="C354" s="62">
        <v>23547.404653009999</v>
      </c>
      <c r="D354" s="62">
        <v>20914.202147119999</v>
      </c>
      <c r="E354" s="62">
        <v>19869.895265499999</v>
      </c>
      <c r="F354" s="71">
        <v>-4.9932905605189735</v>
      </c>
      <c r="G354" s="64"/>
      <c r="H354" s="64"/>
      <c r="I354" s="64"/>
      <c r="J354" s="64"/>
      <c r="K354" s="64"/>
      <c r="L354" s="64"/>
      <c r="M354" s="64"/>
      <c r="N354" s="64"/>
      <c r="O354" s="64"/>
      <c r="P354" s="64"/>
      <c r="Q354" s="64"/>
    </row>
    <row r="355" spans="1:17" x14ac:dyDescent="0.3">
      <c r="A355" s="57" t="s">
        <v>114</v>
      </c>
      <c r="B355" s="66">
        <v>8</v>
      </c>
      <c r="C355" s="62">
        <v>23362.117141179999</v>
      </c>
      <c r="D355" s="62">
        <v>23447.03806966</v>
      </c>
      <c r="E355" s="62">
        <v>22981.171900469999</v>
      </c>
      <c r="F355" s="71">
        <v>-1.9868870763374717</v>
      </c>
      <c r="G355" s="64"/>
      <c r="H355" s="64"/>
      <c r="I355" s="64"/>
      <c r="J355" s="64"/>
      <c r="K355" s="64"/>
      <c r="L355" s="64"/>
      <c r="M355" s="64"/>
      <c r="N355" s="64"/>
      <c r="O355" s="64"/>
      <c r="P355" s="64"/>
      <c r="Q355" s="64"/>
    </row>
    <row r="356" spans="1:17" x14ac:dyDescent="0.3">
      <c r="A356" s="57" t="s">
        <v>115</v>
      </c>
      <c r="B356" s="66">
        <v>9</v>
      </c>
      <c r="C356" s="62">
        <v>52211.772136860003</v>
      </c>
      <c r="D356" s="62">
        <v>63282.011839400002</v>
      </c>
      <c r="E356" s="62">
        <v>61820.910657259999</v>
      </c>
      <c r="F356" s="71">
        <v>-2.3088728371153122</v>
      </c>
      <c r="G356" s="64"/>
      <c r="H356" s="64"/>
      <c r="I356" s="64"/>
      <c r="J356" s="64"/>
      <c r="K356" s="64"/>
      <c r="L356" s="64"/>
      <c r="M356" s="64"/>
      <c r="N356" s="64"/>
      <c r="O356" s="64"/>
      <c r="P356" s="64"/>
      <c r="Q356" s="64"/>
    </row>
    <row r="357" spans="1:17" x14ac:dyDescent="0.3">
      <c r="A357" s="57" t="s">
        <v>116</v>
      </c>
      <c r="B357" s="66">
        <v>10</v>
      </c>
      <c r="C357" s="62">
        <v>55050.265147760001</v>
      </c>
      <c r="D357" s="62">
        <v>59799.074481039999</v>
      </c>
      <c r="E357" s="62">
        <v>60370.318904029999</v>
      </c>
      <c r="F357" s="71">
        <v>0.95527301709513757</v>
      </c>
      <c r="G357" s="64"/>
      <c r="H357" s="64"/>
      <c r="I357" s="64"/>
      <c r="J357" s="64"/>
      <c r="K357" s="64"/>
      <c r="L357" s="64"/>
      <c r="M357" s="64"/>
      <c r="N357" s="64"/>
      <c r="O357" s="64"/>
      <c r="P357" s="64"/>
      <c r="Q357" s="64"/>
    </row>
    <row r="358" spans="1:17" x14ac:dyDescent="0.3">
      <c r="A358" s="57" t="s">
        <v>117</v>
      </c>
      <c r="B358" s="66">
        <v>11</v>
      </c>
      <c r="C358" s="62">
        <v>7882.5971781099997</v>
      </c>
      <c r="D358" s="62">
        <v>7919.8126998199996</v>
      </c>
      <c r="E358" s="62">
        <v>8572.0374517399996</v>
      </c>
      <c r="F358" s="71">
        <v>8.2353557671234281</v>
      </c>
      <c r="G358" s="64"/>
      <c r="H358" s="64"/>
      <c r="I358" s="64"/>
      <c r="J358" s="64"/>
      <c r="K358" s="64"/>
      <c r="L358" s="64"/>
      <c r="M358" s="64"/>
      <c r="N358" s="64"/>
      <c r="O358" s="64"/>
      <c r="P358" s="64"/>
      <c r="Q358" s="64"/>
    </row>
    <row r="359" spans="1:17" x14ac:dyDescent="0.3">
      <c r="A359" s="57" t="s">
        <v>118</v>
      </c>
      <c r="B359" s="66">
        <v>12</v>
      </c>
      <c r="C359" s="62">
        <v>9950.9211489999998</v>
      </c>
      <c r="D359" s="62">
        <v>11849.03031</v>
      </c>
      <c r="E359" s="62">
        <v>12437.610758000001</v>
      </c>
      <c r="F359" s="71">
        <v>4.9673300903219708</v>
      </c>
      <c r="G359" s="64"/>
      <c r="H359" s="64"/>
      <c r="I359" s="64"/>
      <c r="J359" s="64"/>
      <c r="K359" s="64"/>
      <c r="L359" s="64"/>
      <c r="M359" s="64"/>
      <c r="N359" s="64"/>
      <c r="O359" s="64"/>
      <c r="P359" s="64"/>
      <c r="Q359" s="64"/>
    </row>
    <row r="360" spans="1:17" x14ac:dyDescent="0.3">
      <c r="A360" s="64" t="s">
        <v>168</v>
      </c>
      <c r="B360" s="58" t="s">
        <v>10</v>
      </c>
      <c r="C360" s="62">
        <v>351031.64148099994</v>
      </c>
      <c r="D360" s="62">
        <v>368429.96660300001</v>
      </c>
      <c r="E360" s="62">
        <v>369789.33066099999</v>
      </c>
      <c r="F360" s="82">
        <v>0.3689613172711203</v>
      </c>
      <c r="G360" s="64"/>
      <c r="H360" s="64"/>
      <c r="I360" s="64"/>
      <c r="J360" s="64"/>
      <c r="K360" s="64"/>
      <c r="L360" s="64"/>
      <c r="M360" s="64"/>
      <c r="N360" s="64"/>
      <c r="O360" s="64"/>
      <c r="P360" s="64"/>
      <c r="Q360" s="64"/>
    </row>
    <row r="361" spans="1:17" x14ac:dyDescent="0.3">
      <c r="A361" s="64" t="s">
        <v>1200</v>
      </c>
      <c r="B361" s="64"/>
      <c r="C361" s="79"/>
      <c r="D361" s="79"/>
      <c r="E361" s="79"/>
      <c r="F361" s="79"/>
      <c r="G361" s="64"/>
      <c r="H361" s="64"/>
      <c r="I361" s="64"/>
      <c r="J361" s="64"/>
      <c r="K361" s="64"/>
      <c r="L361" s="64"/>
      <c r="M361" s="64"/>
      <c r="N361" s="64"/>
      <c r="O361" s="64"/>
      <c r="P361" s="64"/>
      <c r="Q361" s="64"/>
    </row>
    <row r="362" spans="1:17" x14ac:dyDescent="0.3">
      <c r="A362" s="64" t="s">
        <v>120</v>
      </c>
      <c r="B362" s="64"/>
      <c r="C362" s="79"/>
      <c r="D362" s="79"/>
      <c r="E362" s="79"/>
      <c r="F362" s="79"/>
      <c r="G362" s="64"/>
      <c r="H362" s="64"/>
      <c r="I362" s="64"/>
      <c r="J362" s="64"/>
      <c r="K362" s="64"/>
      <c r="L362" s="64"/>
      <c r="M362" s="64"/>
      <c r="N362" s="64"/>
      <c r="O362" s="64"/>
      <c r="P362" s="64"/>
      <c r="Q362" s="64"/>
    </row>
    <row r="363" spans="1:17" x14ac:dyDescent="0.3">
      <c r="A363" s="64"/>
      <c r="B363" s="64"/>
      <c r="C363" s="79"/>
      <c r="D363" s="79"/>
      <c r="E363" s="79"/>
      <c r="F363" s="79"/>
      <c r="G363" s="64"/>
      <c r="H363" s="64"/>
      <c r="I363" s="64"/>
      <c r="J363" s="64"/>
      <c r="K363" s="64"/>
      <c r="L363" s="64"/>
      <c r="M363" s="64"/>
      <c r="N363" s="64"/>
      <c r="O363" s="64"/>
      <c r="P363" s="64"/>
      <c r="Q363" s="64"/>
    </row>
    <row r="364" spans="1:17" x14ac:dyDescent="0.3">
      <c r="A364" s="64"/>
      <c r="B364" s="64"/>
      <c r="C364" s="79"/>
      <c r="D364" s="79"/>
      <c r="E364" s="79"/>
      <c r="F364" s="79"/>
      <c r="G364" s="64"/>
      <c r="H364" s="64"/>
      <c r="I364" s="64"/>
      <c r="J364" s="64"/>
      <c r="K364" s="64"/>
      <c r="L364" s="64"/>
      <c r="M364" s="64"/>
      <c r="N364" s="64"/>
      <c r="O364" s="64"/>
      <c r="P364" s="64"/>
      <c r="Q364" s="64"/>
    </row>
    <row r="365" spans="1:17" ht="18" thickBot="1" x14ac:dyDescent="0.4">
      <c r="A365" s="5" t="s">
        <v>1281</v>
      </c>
      <c r="B365" s="87"/>
      <c r="C365" s="79"/>
      <c r="D365" s="79"/>
      <c r="E365" s="79"/>
      <c r="F365" s="64"/>
      <c r="G365" s="64"/>
      <c r="H365" s="64"/>
      <c r="J365" s="64"/>
      <c r="K365" s="64"/>
      <c r="L365" s="64"/>
      <c r="M365" s="64"/>
      <c r="N365" s="64"/>
      <c r="O365" s="64"/>
      <c r="P365" s="64"/>
      <c r="Q365" s="64"/>
    </row>
    <row r="366" spans="1:17" ht="15" thickTop="1" x14ac:dyDescent="0.3">
      <c r="A366" s="64" t="s">
        <v>1196</v>
      </c>
      <c r="B366" s="88"/>
      <c r="C366" s="79"/>
      <c r="D366" s="79"/>
      <c r="E366" s="79"/>
      <c r="F366" s="64"/>
      <c r="G366" s="64"/>
      <c r="H366" s="64"/>
      <c r="J366" s="64"/>
      <c r="K366" s="64"/>
      <c r="L366" s="64"/>
      <c r="M366" s="64"/>
      <c r="N366" s="64"/>
      <c r="O366" s="64"/>
      <c r="P366" s="64"/>
      <c r="Q366" s="64"/>
    </row>
    <row r="367" spans="1:17" x14ac:dyDescent="0.3">
      <c r="A367" s="72" t="s">
        <v>122</v>
      </c>
      <c r="B367" s="73" t="s">
        <v>62</v>
      </c>
      <c r="C367" s="73" t="s">
        <v>63</v>
      </c>
      <c r="D367" s="73" t="s">
        <v>1208</v>
      </c>
      <c r="E367" s="73" t="s">
        <v>1209</v>
      </c>
      <c r="F367" s="64"/>
      <c r="G367" s="64"/>
      <c r="H367" s="64"/>
      <c r="J367" s="64"/>
      <c r="K367" s="64"/>
      <c r="L367" s="64"/>
      <c r="M367" s="64"/>
      <c r="N367" s="64"/>
      <c r="O367" s="64"/>
      <c r="P367" s="64"/>
      <c r="Q367" s="64"/>
    </row>
    <row r="368" spans="1:17" x14ac:dyDescent="0.3">
      <c r="A368" s="64" t="s">
        <v>1225</v>
      </c>
      <c r="B368" s="62">
        <v>60002</v>
      </c>
      <c r="C368" s="62">
        <v>60204</v>
      </c>
      <c r="D368" s="62">
        <v>71947</v>
      </c>
      <c r="E368" s="71">
        <v>19.505348481828449</v>
      </c>
      <c r="F368" s="64"/>
      <c r="G368" s="64"/>
      <c r="H368" s="64"/>
      <c r="J368" s="64"/>
      <c r="K368" s="64"/>
      <c r="L368" s="64"/>
      <c r="M368" s="64"/>
      <c r="N368" s="64"/>
      <c r="O368" s="64"/>
      <c r="P368" s="64"/>
      <c r="Q368" s="64"/>
    </row>
    <row r="369" spans="1:17" x14ac:dyDescent="0.3">
      <c r="A369" s="64" t="s">
        <v>123</v>
      </c>
      <c r="B369" s="68" t="s">
        <v>153</v>
      </c>
      <c r="C369" s="68" t="s">
        <v>153</v>
      </c>
      <c r="D369" s="68">
        <v>336</v>
      </c>
      <c r="E369" s="68" t="s">
        <v>154</v>
      </c>
      <c r="F369" s="64"/>
      <c r="G369" s="64"/>
      <c r="H369" s="64"/>
      <c r="J369" s="64"/>
      <c r="K369" s="64"/>
      <c r="L369" s="64"/>
      <c r="M369" s="64"/>
      <c r="N369" s="64"/>
      <c r="O369" s="64"/>
      <c r="P369" s="64"/>
      <c r="Q369" s="64"/>
    </row>
    <row r="370" spans="1:17" x14ac:dyDescent="0.3">
      <c r="A370" s="64" t="s">
        <v>124</v>
      </c>
      <c r="B370" s="62">
        <v>31167</v>
      </c>
      <c r="C370" s="62">
        <v>34859</v>
      </c>
      <c r="D370" s="62">
        <v>38089</v>
      </c>
      <c r="E370" s="71">
        <v>9.2658997676353305</v>
      </c>
      <c r="F370" s="64"/>
      <c r="G370" s="64"/>
      <c r="H370" s="64"/>
      <c r="J370" s="64"/>
      <c r="K370" s="64"/>
      <c r="L370" s="64"/>
      <c r="M370" s="64"/>
      <c r="N370" s="64"/>
      <c r="O370" s="64"/>
      <c r="P370" s="64"/>
      <c r="Q370" s="64"/>
    </row>
    <row r="371" spans="1:17" x14ac:dyDescent="0.3">
      <c r="A371" s="64" t="s">
        <v>126</v>
      </c>
      <c r="B371" s="68">
        <v>2082</v>
      </c>
      <c r="C371" s="68">
        <v>2448</v>
      </c>
      <c r="D371" s="68">
        <v>2788</v>
      </c>
      <c r="E371" s="63">
        <v>13.888888888888889</v>
      </c>
      <c r="F371" s="64"/>
      <c r="G371" s="64"/>
      <c r="H371" s="64"/>
      <c r="J371" s="64"/>
      <c r="K371" s="64"/>
      <c r="L371" s="64"/>
      <c r="M371" s="64"/>
      <c r="N371" s="64"/>
      <c r="O371" s="64"/>
      <c r="P371" s="64"/>
      <c r="Q371" s="64"/>
    </row>
    <row r="372" spans="1:17" x14ac:dyDescent="0.3">
      <c r="A372" s="64" t="s">
        <v>127</v>
      </c>
      <c r="B372" s="62">
        <v>5302</v>
      </c>
      <c r="C372" s="62">
        <v>7573</v>
      </c>
      <c r="D372" s="62">
        <v>9704</v>
      </c>
      <c r="E372" s="71">
        <v>28.139442757163607</v>
      </c>
      <c r="F372" s="64"/>
      <c r="G372" s="64"/>
      <c r="H372" s="64"/>
      <c r="J372" s="64"/>
      <c r="K372" s="64"/>
      <c r="L372" s="64"/>
      <c r="M372" s="64"/>
      <c r="N372" s="64"/>
      <c r="O372" s="64"/>
      <c r="P372" s="64"/>
      <c r="Q372" s="64"/>
    </row>
    <row r="373" spans="1:17" x14ac:dyDescent="0.3">
      <c r="A373" s="64" t="s">
        <v>128</v>
      </c>
      <c r="B373" s="62">
        <v>83139</v>
      </c>
      <c r="C373" s="62">
        <v>80896</v>
      </c>
      <c r="D373" s="62">
        <v>87711</v>
      </c>
      <c r="E373" s="71">
        <v>8.4243967563291147</v>
      </c>
      <c r="F373" s="64"/>
      <c r="G373" s="64"/>
      <c r="H373" s="64"/>
      <c r="J373" s="64"/>
      <c r="K373" s="64"/>
      <c r="L373" s="64"/>
      <c r="M373" s="64"/>
      <c r="N373" s="64"/>
      <c r="O373" s="64"/>
      <c r="P373" s="64"/>
      <c r="Q373" s="64"/>
    </row>
    <row r="374" spans="1:17" x14ac:dyDescent="0.3">
      <c r="A374" s="64" t="s">
        <v>129</v>
      </c>
      <c r="B374" s="62">
        <v>4093</v>
      </c>
      <c r="C374" s="62">
        <v>5676</v>
      </c>
      <c r="D374" s="62">
        <v>4717</v>
      </c>
      <c r="E374" s="71">
        <v>-16.895701198026781</v>
      </c>
      <c r="F374" s="64"/>
      <c r="G374" s="64"/>
      <c r="H374" s="64"/>
      <c r="J374" s="64"/>
      <c r="K374" s="64"/>
      <c r="L374" s="64"/>
      <c r="M374" s="64"/>
      <c r="N374" s="64"/>
      <c r="O374" s="64"/>
      <c r="P374" s="64"/>
      <c r="Q374" s="64"/>
    </row>
    <row r="375" spans="1:17" x14ac:dyDescent="0.3">
      <c r="A375" s="64" t="s">
        <v>130</v>
      </c>
      <c r="B375" s="62">
        <v>18022</v>
      </c>
      <c r="C375" s="62">
        <v>19554</v>
      </c>
      <c r="D375" s="62">
        <v>24109</v>
      </c>
      <c r="E375" s="71">
        <v>23.294466605298147</v>
      </c>
      <c r="F375" s="64"/>
      <c r="G375" s="64"/>
      <c r="H375" s="64"/>
      <c r="J375" s="64"/>
      <c r="K375" s="64"/>
      <c r="L375" s="64"/>
      <c r="M375" s="64"/>
      <c r="N375" s="64"/>
      <c r="O375" s="64"/>
      <c r="P375" s="64"/>
      <c r="Q375" s="64"/>
    </row>
    <row r="376" spans="1:17" x14ac:dyDescent="0.3">
      <c r="A376" s="64" t="s">
        <v>131</v>
      </c>
      <c r="B376" s="62">
        <v>21894</v>
      </c>
      <c r="C376" s="62">
        <v>22636</v>
      </c>
      <c r="D376" s="62">
        <v>24023</v>
      </c>
      <c r="E376" s="71">
        <v>6.1274076691995054</v>
      </c>
      <c r="F376" s="64"/>
      <c r="G376" s="64"/>
      <c r="H376" s="64"/>
      <c r="J376" s="64"/>
      <c r="K376" s="64"/>
      <c r="L376" s="64"/>
      <c r="M376" s="64"/>
      <c r="N376" s="64"/>
      <c r="O376" s="64"/>
      <c r="P376" s="64"/>
      <c r="Q376" s="64"/>
    </row>
    <row r="377" spans="1:17" x14ac:dyDescent="0.3">
      <c r="A377" s="64" t="s">
        <v>132</v>
      </c>
      <c r="B377" s="62">
        <v>21094</v>
      </c>
      <c r="C377" s="62">
        <v>26379</v>
      </c>
      <c r="D377" s="62">
        <v>29631</v>
      </c>
      <c r="E377" s="71">
        <v>12.327988172409873</v>
      </c>
      <c r="F377" s="64"/>
      <c r="G377" s="64"/>
      <c r="H377" s="64"/>
      <c r="J377" s="64"/>
      <c r="K377" s="64"/>
      <c r="L377" s="64"/>
      <c r="M377" s="64"/>
      <c r="N377" s="64"/>
      <c r="O377" s="64"/>
      <c r="P377" s="64"/>
      <c r="Q377" s="64"/>
    </row>
    <row r="378" spans="1:17" x14ac:dyDescent="0.3">
      <c r="A378" s="64" t="s">
        <v>1214</v>
      </c>
      <c r="B378" s="62">
        <v>246795</v>
      </c>
      <c r="C378" s="62">
        <v>260225</v>
      </c>
      <c r="D378" s="62">
        <v>293055</v>
      </c>
      <c r="E378" s="71">
        <v>12.616005379959649</v>
      </c>
      <c r="F378" s="64"/>
      <c r="G378" s="64"/>
      <c r="H378" s="64"/>
      <c r="J378" s="64"/>
      <c r="K378" s="64"/>
      <c r="L378" s="64"/>
      <c r="M378" s="64"/>
      <c r="N378" s="64"/>
      <c r="O378" s="64"/>
      <c r="P378" s="64"/>
      <c r="Q378" s="64"/>
    </row>
    <row r="379" spans="1:17" x14ac:dyDescent="0.3">
      <c r="A379" s="64" t="s">
        <v>125</v>
      </c>
      <c r="B379" s="62" t="s">
        <v>153</v>
      </c>
      <c r="C379" s="62" t="s">
        <v>153</v>
      </c>
      <c r="D379" s="62">
        <v>1669</v>
      </c>
      <c r="E379" s="71" t="s">
        <v>154</v>
      </c>
      <c r="F379" s="64"/>
      <c r="G379" s="64"/>
      <c r="H379" s="64"/>
      <c r="J379" s="64"/>
      <c r="K379" s="64"/>
      <c r="L379" s="64"/>
      <c r="M379" s="64"/>
      <c r="N379" s="64"/>
      <c r="O379" s="64"/>
      <c r="P379" s="64"/>
      <c r="Q379" s="64"/>
    </row>
    <row r="380" spans="1:17" x14ac:dyDescent="0.3">
      <c r="A380" s="64" t="s">
        <v>49</v>
      </c>
      <c r="B380" s="62">
        <v>246795</v>
      </c>
      <c r="C380" s="62">
        <v>260225</v>
      </c>
      <c r="D380" s="62">
        <v>294724</v>
      </c>
      <c r="E380" s="71">
        <v>13.257373426842156</v>
      </c>
      <c r="F380" s="64"/>
      <c r="G380" s="64"/>
      <c r="H380" s="64"/>
      <c r="J380" s="64"/>
      <c r="K380" s="64"/>
      <c r="L380" s="64"/>
      <c r="M380" s="64"/>
      <c r="N380" s="64"/>
      <c r="O380" s="64"/>
      <c r="P380" s="64"/>
      <c r="Q380" s="64"/>
    </row>
    <row r="381" spans="1:17" x14ac:dyDescent="0.3">
      <c r="A381" s="64" t="s">
        <v>2325</v>
      </c>
      <c r="B381" s="88"/>
      <c r="C381" s="79"/>
      <c r="D381" s="79"/>
      <c r="E381" s="79"/>
      <c r="F381" s="64"/>
      <c r="G381" s="64"/>
      <c r="H381" s="64"/>
      <c r="J381" s="64"/>
      <c r="K381" s="64"/>
      <c r="L381" s="64"/>
      <c r="M381" s="64"/>
      <c r="N381" s="64"/>
      <c r="O381" s="64"/>
      <c r="P381" s="64"/>
      <c r="Q381" s="64"/>
    </row>
    <row r="382" spans="1:17" x14ac:dyDescent="0.3">
      <c r="A382" s="64"/>
      <c r="B382" s="64"/>
      <c r="C382" s="79"/>
      <c r="D382" s="79"/>
      <c r="E382" s="79"/>
      <c r="F382" s="79"/>
      <c r="G382" s="64"/>
      <c r="H382" s="64"/>
      <c r="I382" s="64"/>
      <c r="J382" s="64"/>
      <c r="K382" s="64"/>
      <c r="L382" s="64"/>
      <c r="M382" s="64"/>
      <c r="N382" s="64"/>
      <c r="O382" s="64"/>
      <c r="P382" s="64"/>
      <c r="Q382" s="64"/>
    </row>
    <row r="383" spans="1:17" x14ac:dyDescent="0.3">
      <c r="A383" s="64"/>
      <c r="B383" s="64"/>
      <c r="C383" s="79"/>
      <c r="D383" s="79"/>
      <c r="E383" s="79"/>
      <c r="F383" s="79"/>
      <c r="G383" s="64"/>
      <c r="H383" s="64"/>
      <c r="I383" s="64"/>
      <c r="J383" s="64"/>
      <c r="K383" s="64"/>
      <c r="L383" s="64"/>
      <c r="M383" s="64"/>
      <c r="N383" s="64"/>
      <c r="O383" s="64"/>
      <c r="P383" s="64"/>
      <c r="Q383" s="64"/>
    </row>
    <row r="384" spans="1:17" ht="18" thickBot="1" x14ac:dyDescent="0.4">
      <c r="A384" s="5" t="s">
        <v>1282</v>
      </c>
      <c r="B384" s="64"/>
      <c r="C384" s="79"/>
      <c r="D384" s="79"/>
      <c r="E384" s="79"/>
      <c r="F384" s="79"/>
      <c r="G384" s="64"/>
      <c r="H384" s="64"/>
      <c r="I384" s="64"/>
      <c r="J384" s="64"/>
      <c r="K384" s="64"/>
      <c r="L384" s="64"/>
      <c r="M384" s="64"/>
      <c r="N384" s="64"/>
      <c r="O384" s="64"/>
      <c r="P384" s="64"/>
      <c r="Q384" s="64"/>
    </row>
    <row r="385" spans="1:17" ht="15" thickTop="1" x14ac:dyDescent="0.3">
      <c r="A385" s="64" t="s">
        <v>59</v>
      </c>
      <c r="B385" s="64"/>
      <c r="C385" s="79"/>
      <c r="D385" s="79"/>
      <c r="E385" s="79"/>
      <c r="F385" s="79"/>
      <c r="G385" s="64"/>
      <c r="H385" s="64"/>
      <c r="I385" s="64"/>
      <c r="J385" s="64"/>
      <c r="K385" s="64"/>
      <c r="L385" s="64"/>
      <c r="M385" s="64"/>
      <c r="N385" s="64"/>
      <c r="O385" s="64"/>
      <c r="P385" s="64"/>
      <c r="Q385" s="64"/>
    </row>
    <row r="386" spans="1:17" x14ac:dyDescent="0.3">
      <c r="A386" s="72" t="s">
        <v>60</v>
      </c>
      <c r="B386" s="72" t="s">
        <v>61</v>
      </c>
      <c r="C386" s="73" t="s">
        <v>62</v>
      </c>
      <c r="D386" s="73" t="s">
        <v>63</v>
      </c>
      <c r="E386" s="73" t="s">
        <v>1208</v>
      </c>
      <c r="F386" s="73" t="s">
        <v>1209</v>
      </c>
      <c r="G386" s="64"/>
      <c r="H386" s="64"/>
      <c r="I386" s="64"/>
      <c r="J386" s="64"/>
      <c r="K386" s="64"/>
      <c r="L386" s="64"/>
      <c r="M386" s="64"/>
      <c r="N386" s="64"/>
      <c r="O386" s="64"/>
      <c r="P386" s="64"/>
      <c r="Q386" s="64"/>
    </row>
    <row r="387" spans="1:17" x14ac:dyDescent="0.3">
      <c r="A387" s="74" t="s">
        <v>1205</v>
      </c>
      <c r="B387" s="75" t="s">
        <v>74</v>
      </c>
      <c r="C387" s="62">
        <v>7131.3591740000002</v>
      </c>
      <c r="D387" s="62">
        <v>8920.8903530000007</v>
      </c>
      <c r="E387" s="62">
        <v>10562.741410000001</v>
      </c>
      <c r="F387" s="77">
        <v>18.404564926054302</v>
      </c>
      <c r="G387" s="64"/>
      <c r="H387" s="64"/>
      <c r="I387" s="64"/>
      <c r="J387" s="64"/>
      <c r="K387" s="64"/>
      <c r="L387" s="64"/>
      <c r="M387" s="64"/>
      <c r="N387" s="64"/>
      <c r="O387" s="64"/>
      <c r="P387" s="64"/>
      <c r="Q387" s="64"/>
    </row>
    <row r="388" spans="1:17" x14ac:dyDescent="0.3">
      <c r="A388" s="74" t="s">
        <v>94</v>
      </c>
      <c r="B388" s="75" t="s">
        <v>95</v>
      </c>
      <c r="C388" s="62">
        <v>1153.986543</v>
      </c>
      <c r="D388" s="62">
        <v>4936.6074339999996</v>
      </c>
      <c r="E388" s="62">
        <v>6920.0343999999996</v>
      </c>
      <c r="F388" s="77">
        <v>40.177935809509627</v>
      </c>
      <c r="G388" s="64"/>
      <c r="H388" s="64"/>
      <c r="I388" s="64"/>
      <c r="J388" s="64"/>
      <c r="K388" s="64"/>
      <c r="L388" s="64"/>
      <c r="M388" s="64"/>
      <c r="N388" s="64"/>
      <c r="O388" s="64"/>
      <c r="P388" s="64"/>
      <c r="Q388" s="64"/>
    </row>
    <row r="389" spans="1:17" x14ac:dyDescent="0.3">
      <c r="A389" s="74" t="s">
        <v>89</v>
      </c>
      <c r="B389" s="75" t="s">
        <v>90</v>
      </c>
      <c r="C389" s="62">
        <v>10680.010263</v>
      </c>
      <c r="D389" s="62">
        <v>7486.2011789999997</v>
      </c>
      <c r="E389" s="62">
        <v>6687.6111430000001</v>
      </c>
      <c r="F389" s="77">
        <v>-10.667493658067503</v>
      </c>
      <c r="G389" s="64"/>
      <c r="H389" s="64"/>
      <c r="I389" s="64"/>
      <c r="J389" s="64"/>
      <c r="K389" s="64"/>
      <c r="L389" s="64"/>
      <c r="M389" s="64"/>
      <c r="N389" s="64"/>
      <c r="O389" s="64"/>
      <c r="P389" s="64"/>
      <c r="Q389" s="64"/>
    </row>
    <row r="390" spans="1:17" x14ac:dyDescent="0.3">
      <c r="A390" s="74" t="s">
        <v>169</v>
      </c>
      <c r="B390" s="75" t="s">
        <v>193</v>
      </c>
      <c r="C390" s="62">
        <v>2944.4542339999998</v>
      </c>
      <c r="D390" s="62">
        <v>2623.347753</v>
      </c>
      <c r="E390" s="62">
        <v>3127.9657090000001</v>
      </c>
      <c r="F390" s="77">
        <v>19.235648625803826</v>
      </c>
      <c r="G390" s="64"/>
      <c r="H390" s="64"/>
      <c r="I390" s="64"/>
      <c r="J390" s="64"/>
      <c r="K390" s="64"/>
      <c r="L390" s="64"/>
      <c r="M390" s="64"/>
      <c r="N390" s="64"/>
      <c r="O390" s="64"/>
      <c r="P390" s="64"/>
      <c r="Q390" s="64"/>
    </row>
    <row r="391" spans="1:17" x14ac:dyDescent="0.3">
      <c r="A391" s="74" t="s">
        <v>70</v>
      </c>
      <c r="B391" s="75" t="s">
        <v>71</v>
      </c>
      <c r="C391" s="62">
        <v>3064.6959729999999</v>
      </c>
      <c r="D391" s="62">
        <v>3104.3912099999998</v>
      </c>
      <c r="E391" s="62">
        <v>2651.4024680000002</v>
      </c>
      <c r="F391" s="77">
        <v>-14.591870397674512</v>
      </c>
      <c r="G391" s="64"/>
      <c r="H391" s="64"/>
      <c r="I391" s="64"/>
      <c r="J391" s="64"/>
      <c r="K391" s="64"/>
      <c r="L391" s="64"/>
      <c r="M391" s="64"/>
      <c r="N391" s="64"/>
      <c r="O391" s="64"/>
      <c r="P391" s="64"/>
      <c r="Q391" s="64"/>
    </row>
    <row r="392" spans="1:17" x14ac:dyDescent="0.3">
      <c r="A392" s="74" t="s">
        <v>82</v>
      </c>
      <c r="B392" s="75" t="s">
        <v>83</v>
      </c>
      <c r="C392" s="62">
        <v>560.59055999999998</v>
      </c>
      <c r="D392" s="62">
        <v>1216.2375280000001</v>
      </c>
      <c r="E392" s="62">
        <v>1820.0076429999999</v>
      </c>
      <c r="F392" s="77">
        <v>49.642450680900197</v>
      </c>
      <c r="G392" s="64"/>
      <c r="H392" s="64"/>
      <c r="I392" s="64"/>
      <c r="J392" s="64"/>
      <c r="K392" s="64"/>
      <c r="L392" s="64"/>
      <c r="M392" s="64"/>
      <c r="N392" s="64"/>
      <c r="O392" s="64"/>
      <c r="P392" s="64"/>
      <c r="Q392" s="64"/>
    </row>
    <row r="393" spans="1:17" x14ac:dyDescent="0.3">
      <c r="A393" s="74" t="s">
        <v>170</v>
      </c>
      <c r="B393" s="75" t="s">
        <v>1274</v>
      </c>
      <c r="C393" s="62">
        <v>2149.822353</v>
      </c>
      <c r="D393" s="62">
        <v>1844.9498920000001</v>
      </c>
      <c r="E393" s="62">
        <v>1816.7661089999999</v>
      </c>
      <c r="F393" s="77">
        <v>-1.5276178026411231</v>
      </c>
      <c r="G393" s="64"/>
      <c r="H393" s="64"/>
      <c r="I393" s="64"/>
      <c r="J393" s="64"/>
      <c r="K393" s="64"/>
      <c r="L393" s="64"/>
      <c r="M393" s="64"/>
      <c r="N393" s="64"/>
      <c r="O393" s="64"/>
      <c r="P393" s="64"/>
      <c r="Q393" s="64"/>
    </row>
    <row r="394" spans="1:17" x14ac:dyDescent="0.3">
      <c r="A394" s="74" t="s">
        <v>171</v>
      </c>
      <c r="B394" s="75" t="s">
        <v>1275</v>
      </c>
      <c r="C394" s="62">
        <v>244.13536400000001</v>
      </c>
      <c r="D394" s="62">
        <v>1817.19478</v>
      </c>
      <c r="E394" s="62">
        <v>1522.79963</v>
      </c>
      <c r="F394" s="77">
        <v>-16.200528046861333</v>
      </c>
      <c r="G394" s="64"/>
      <c r="H394" s="64"/>
      <c r="I394" s="64"/>
      <c r="J394" s="64"/>
      <c r="K394" s="64"/>
      <c r="L394" s="64"/>
      <c r="M394" s="64"/>
      <c r="N394" s="64"/>
      <c r="O394" s="64"/>
      <c r="P394" s="64"/>
      <c r="Q394" s="64"/>
    </row>
    <row r="395" spans="1:17" x14ac:dyDescent="0.3">
      <c r="A395" s="74" t="s">
        <v>172</v>
      </c>
      <c r="B395" s="75" t="s">
        <v>1276</v>
      </c>
      <c r="C395" s="62">
        <v>1386.815214</v>
      </c>
      <c r="D395" s="62">
        <v>1131.576718</v>
      </c>
      <c r="E395" s="62">
        <v>944.91377399999999</v>
      </c>
      <c r="F395" s="77">
        <v>-16.495827550244808</v>
      </c>
      <c r="G395" s="64"/>
      <c r="H395" s="64"/>
      <c r="I395" s="64"/>
      <c r="J395" s="64"/>
      <c r="K395" s="64"/>
      <c r="L395" s="64"/>
      <c r="M395" s="64"/>
      <c r="N395" s="64"/>
      <c r="O395" s="64"/>
      <c r="P395" s="64"/>
      <c r="Q395" s="64"/>
    </row>
    <row r="396" spans="1:17" x14ac:dyDescent="0.3">
      <c r="A396" s="74" t="s">
        <v>173</v>
      </c>
      <c r="B396" s="75" t="s">
        <v>1277</v>
      </c>
      <c r="C396" s="62">
        <v>869.34297400000003</v>
      </c>
      <c r="D396" s="62">
        <v>827.47752200000002</v>
      </c>
      <c r="E396" s="62">
        <v>801.86939900000004</v>
      </c>
      <c r="F396" s="77">
        <v>-3.0947212847674157</v>
      </c>
      <c r="G396" s="64"/>
      <c r="H396" s="64"/>
      <c r="I396" s="64"/>
      <c r="J396" s="64"/>
      <c r="K396" s="64"/>
      <c r="L396" s="64"/>
      <c r="M396" s="64"/>
      <c r="N396" s="64"/>
      <c r="O396" s="64"/>
      <c r="P396" s="64"/>
      <c r="Q396" s="64"/>
    </row>
    <row r="397" spans="1:17" x14ac:dyDescent="0.3">
      <c r="A397" s="74" t="s">
        <v>174</v>
      </c>
      <c r="B397" s="75" t="s">
        <v>1278</v>
      </c>
      <c r="C397" s="62">
        <v>757.13582399999996</v>
      </c>
      <c r="D397" s="62">
        <v>731.02892099999997</v>
      </c>
      <c r="E397" s="62">
        <v>791.43152499999997</v>
      </c>
      <c r="F397" s="77">
        <v>8.262683221530164</v>
      </c>
      <c r="G397" s="64"/>
      <c r="H397" s="64"/>
      <c r="I397" s="64"/>
      <c r="J397" s="64"/>
      <c r="K397" s="64"/>
      <c r="L397" s="64"/>
      <c r="M397" s="64"/>
      <c r="N397" s="64"/>
      <c r="O397" s="64"/>
      <c r="P397" s="64"/>
      <c r="Q397" s="64"/>
    </row>
    <row r="398" spans="1:17" x14ac:dyDescent="0.3">
      <c r="A398" s="74" t="s">
        <v>149</v>
      </c>
      <c r="B398" s="75" t="s">
        <v>1245</v>
      </c>
      <c r="C398" s="62">
        <v>735.18204800000001</v>
      </c>
      <c r="D398" s="62">
        <v>704.38409100000001</v>
      </c>
      <c r="E398" s="62">
        <v>620.82191999999998</v>
      </c>
      <c r="F398" s="77">
        <v>-11.863154217661062</v>
      </c>
      <c r="G398" s="64"/>
      <c r="H398" s="64"/>
      <c r="I398" s="64"/>
      <c r="J398" s="64"/>
      <c r="K398" s="64"/>
      <c r="L398" s="64"/>
      <c r="M398" s="64"/>
      <c r="N398" s="64"/>
      <c r="O398" s="64"/>
      <c r="P398" s="64"/>
      <c r="Q398" s="64"/>
    </row>
    <row r="399" spans="1:17" x14ac:dyDescent="0.3">
      <c r="A399" s="74" t="s">
        <v>1272</v>
      </c>
      <c r="B399" s="75" t="s">
        <v>1279</v>
      </c>
      <c r="C399" s="62">
        <v>379.75223999999997</v>
      </c>
      <c r="D399" s="62">
        <v>467.11281500000001</v>
      </c>
      <c r="E399" s="62">
        <v>584.24506699999995</v>
      </c>
      <c r="F399" s="77">
        <v>25.075795019667773</v>
      </c>
      <c r="G399" s="64"/>
      <c r="H399" s="64"/>
      <c r="I399" s="64"/>
      <c r="J399" s="64"/>
      <c r="K399" s="64"/>
      <c r="L399" s="64"/>
      <c r="M399" s="64"/>
      <c r="N399" s="64"/>
      <c r="O399" s="64"/>
      <c r="P399" s="64"/>
      <c r="Q399" s="64"/>
    </row>
    <row r="400" spans="1:17" x14ac:dyDescent="0.3">
      <c r="A400" s="74" t="s">
        <v>1227</v>
      </c>
      <c r="B400" s="75" t="s">
        <v>202</v>
      </c>
      <c r="C400" s="62">
        <v>533.27345000000003</v>
      </c>
      <c r="D400" s="62">
        <v>528.078259</v>
      </c>
      <c r="E400" s="62">
        <v>567.523189</v>
      </c>
      <c r="F400" s="77">
        <v>7.4695235654456278</v>
      </c>
      <c r="G400" s="64"/>
      <c r="H400" s="64"/>
      <c r="I400" s="64"/>
      <c r="J400" s="64"/>
      <c r="K400" s="64"/>
      <c r="L400" s="64"/>
      <c r="M400" s="64"/>
      <c r="N400" s="64"/>
      <c r="O400" s="64"/>
      <c r="P400" s="64"/>
      <c r="Q400" s="64"/>
    </row>
    <row r="401" spans="1:17" x14ac:dyDescent="0.3">
      <c r="A401" s="74" t="s">
        <v>1273</v>
      </c>
      <c r="B401" s="75" t="s">
        <v>1280</v>
      </c>
      <c r="C401" s="62">
        <v>517.11795199999995</v>
      </c>
      <c r="D401" s="62">
        <v>401.87371400000001</v>
      </c>
      <c r="E401" s="62">
        <v>507.07842799999997</v>
      </c>
      <c r="F401" s="77">
        <v>26.178550707598646</v>
      </c>
      <c r="G401" s="64"/>
      <c r="H401" s="64"/>
      <c r="I401" s="64"/>
      <c r="J401" s="64"/>
      <c r="K401" s="64"/>
      <c r="L401" s="64"/>
      <c r="M401" s="64"/>
      <c r="N401" s="64"/>
      <c r="O401" s="64"/>
      <c r="P401" s="64"/>
      <c r="Q401" s="64"/>
    </row>
    <row r="402" spans="1:17" x14ac:dyDescent="0.3">
      <c r="A402" s="74" t="s">
        <v>91</v>
      </c>
      <c r="B402" s="64" t="s">
        <v>10</v>
      </c>
      <c r="C402" s="62">
        <v>33107.674165999997</v>
      </c>
      <c r="D402" s="62">
        <v>36741.352169000005</v>
      </c>
      <c r="E402" s="62">
        <v>39927.211814000009</v>
      </c>
      <c r="F402" s="77">
        <v>8.671046265107325</v>
      </c>
      <c r="G402" s="64"/>
      <c r="H402" s="64"/>
      <c r="I402" s="64"/>
      <c r="J402" s="64"/>
      <c r="K402" s="64"/>
      <c r="L402" s="64"/>
      <c r="M402" s="64"/>
      <c r="N402" s="64"/>
      <c r="O402" s="64"/>
      <c r="P402" s="64"/>
      <c r="Q402" s="64"/>
    </row>
    <row r="403" spans="1:17" x14ac:dyDescent="0.3">
      <c r="A403" s="74" t="s">
        <v>137</v>
      </c>
      <c r="B403" s="64" t="s">
        <v>10</v>
      </c>
      <c r="C403" s="62">
        <v>52409.687924000013</v>
      </c>
      <c r="D403" s="62">
        <v>46815.738721999995</v>
      </c>
      <c r="E403" s="62">
        <v>47410.870955999999</v>
      </c>
      <c r="F403" s="77">
        <v>1.2712225637066266</v>
      </c>
      <c r="G403" s="64"/>
      <c r="H403" s="64"/>
      <c r="I403" s="64"/>
      <c r="J403" s="64"/>
      <c r="K403" s="64"/>
      <c r="L403" s="64"/>
      <c r="M403" s="64"/>
      <c r="N403" s="64"/>
      <c r="O403" s="64"/>
      <c r="P403" s="64"/>
      <c r="Q403" s="64"/>
    </row>
    <row r="404" spans="1:17" x14ac:dyDescent="0.3">
      <c r="A404" s="74" t="s">
        <v>175</v>
      </c>
      <c r="B404" s="64" t="s">
        <v>10</v>
      </c>
      <c r="C404" s="62">
        <v>85517.36209000001</v>
      </c>
      <c r="D404" s="62">
        <v>83557.090891</v>
      </c>
      <c r="E404" s="62">
        <v>87338.082770000008</v>
      </c>
      <c r="F404" s="77">
        <v>4.5250401117151178</v>
      </c>
      <c r="G404" s="64"/>
      <c r="H404" s="64"/>
      <c r="I404" s="64"/>
      <c r="J404" s="64"/>
      <c r="K404" s="64"/>
      <c r="L404" s="64"/>
      <c r="M404" s="64"/>
      <c r="N404" s="64"/>
      <c r="O404" s="64"/>
      <c r="P404" s="64"/>
      <c r="Q404" s="64"/>
    </row>
    <row r="405" spans="1:17" x14ac:dyDescent="0.3">
      <c r="A405" s="64" t="s">
        <v>1200</v>
      </c>
      <c r="B405" s="64"/>
      <c r="C405" s="79"/>
      <c r="D405" s="79"/>
      <c r="E405" s="79"/>
      <c r="F405" s="79"/>
      <c r="G405" s="64"/>
      <c r="H405" s="64"/>
      <c r="I405" s="64"/>
      <c r="J405" s="64"/>
      <c r="K405" s="64"/>
      <c r="L405" s="64"/>
      <c r="M405" s="64"/>
      <c r="N405" s="64"/>
      <c r="O405" s="64"/>
      <c r="P405" s="64"/>
      <c r="Q405" s="64"/>
    </row>
    <row r="406" spans="1:17" x14ac:dyDescent="0.3">
      <c r="A406" s="64"/>
      <c r="B406" s="64"/>
      <c r="C406" s="79"/>
      <c r="D406" s="79"/>
      <c r="E406" s="79"/>
      <c r="F406" s="79"/>
      <c r="G406" s="64"/>
      <c r="H406" s="64"/>
      <c r="I406" s="64"/>
      <c r="J406" s="64"/>
      <c r="K406" s="64"/>
      <c r="L406" s="64"/>
      <c r="M406" s="64"/>
      <c r="N406" s="64"/>
      <c r="O406" s="64"/>
      <c r="P406" s="64"/>
      <c r="Q406" s="64"/>
    </row>
    <row r="407" spans="1:17" x14ac:dyDescent="0.3">
      <c r="A407" s="64"/>
      <c r="B407" s="64"/>
      <c r="C407" s="79"/>
      <c r="D407" s="79"/>
      <c r="E407" s="79"/>
      <c r="F407" s="79"/>
      <c r="G407" s="64"/>
      <c r="H407" s="64"/>
      <c r="I407" s="64"/>
      <c r="J407" s="64"/>
      <c r="K407" s="64"/>
      <c r="L407" s="64"/>
      <c r="M407" s="64"/>
      <c r="N407" s="64"/>
      <c r="O407" s="64"/>
      <c r="P407" s="64"/>
      <c r="Q407" s="64"/>
    </row>
    <row r="408" spans="1:17" ht="18" thickBot="1" x14ac:dyDescent="0.35">
      <c r="A408" s="15" t="s">
        <v>1283</v>
      </c>
      <c r="B408" s="64"/>
      <c r="C408" s="79"/>
      <c r="D408" s="79"/>
      <c r="E408" s="79"/>
      <c r="F408" s="79"/>
      <c r="G408" s="64"/>
      <c r="H408" s="64"/>
      <c r="I408" s="64"/>
      <c r="J408" s="64"/>
      <c r="K408" s="64"/>
      <c r="L408" s="64"/>
      <c r="M408" s="64"/>
      <c r="N408" s="64"/>
      <c r="O408" s="64"/>
      <c r="P408" s="64"/>
      <c r="Q408" s="64"/>
    </row>
    <row r="409" spans="1:17" ht="15" thickTop="1" x14ac:dyDescent="0.3">
      <c r="A409" s="58" t="s">
        <v>25</v>
      </c>
      <c r="B409" s="64"/>
      <c r="C409" s="79"/>
      <c r="D409" s="79"/>
      <c r="E409" s="79"/>
      <c r="F409" s="79"/>
      <c r="G409" s="64"/>
      <c r="H409" s="64"/>
      <c r="I409" s="64"/>
      <c r="J409" s="64"/>
      <c r="K409" s="64"/>
      <c r="L409" s="64"/>
      <c r="M409" s="64"/>
      <c r="N409" s="64"/>
      <c r="O409" s="64"/>
      <c r="P409" s="64"/>
      <c r="Q409" s="64"/>
    </row>
    <row r="410" spans="1:17" x14ac:dyDescent="0.3">
      <c r="A410" s="81" t="s">
        <v>60</v>
      </c>
      <c r="B410" s="59" t="s">
        <v>106</v>
      </c>
      <c r="C410" s="73" t="s">
        <v>62</v>
      </c>
      <c r="D410" s="73" t="s">
        <v>63</v>
      </c>
      <c r="E410" s="73" t="s">
        <v>1208</v>
      </c>
      <c r="F410" s="73" t="s">
        <v>1209</v>
      </c>
      <c r="G410" s="64"/>
      <c r="H410" s="64"/>
      <c r="I410" s="64"/>
      <c r="J410" s="64"/>
      <c r="K410" s="64"/>
      <c r="L410" s="64"/>
      <c r="M410" s="64"/>
      <c r="N410" s="64"/>
      <c r="O410" s="64"/>
      <c r="P410" s="64"/>
      <c r="Q410" s="64"/>
    </row>
    <row r="411" spans="1:17" x14ac:dyDescent="0.3">
      <c r="A411" s="57" t="s">
        <v>107</v>
      </c>
      <c r="B411" s="66">
        <v>1</v>
      </c>
      <c r="C411" s="62">
        <v>6077.0156129999996</v>
      </c>
      <c r="D411" s="62">
        <v>5387.6896640000004</v>
      </c>
      <c r="E411" s="62">
        <v>5744.6766980000002</v>
      </c>
      <c r="F411" s="71">
        <v>6.6259761839170359</v>
      </c>
      <c r="G411" s="64"/>
      <c r="H411" s="64"/>
      <c r="I411" s="64"/>
      <c r="J411" s="64"/>
      <c r="K411" s="64"/>
      <c r="L411" s="64"/>
      <c r="M411" s="64"/>
      <c r="N411" s="64"/>
      <c r="O411" s="64"/>
      <c r="P411" s="64"/>
      <c r="Q411" s="64"/>
    </row>
    <row r="412" spans="1:17" x14ac:dyDescent="0.3">
      <c r="A412" s="57" t="s">
        <v>108</v>
      </c>
      <c r="B412" s="66">
        <v>2</v>
      </c>
      <c r="C412" s="62">
        <v>890.88185199999998</v>
      </c>
      <c r="D412" s="62">
        <v>775.87394400000005</v>
      </c>
      <c r="E412" s="62">
        <v>887.72814500000004</v>
      </c>
      <c r="F412" s="71">
        <v>14.416543030603432</v>
      </c>
      <c r="G412" s="64"/>
      <c r="H412" s="64"/>
      <c r="I412" s="64"/>
      <c r="J412" s="64"/>
      <c r="K412" s="64"/>
      <c r="L412" s="64"/>
      <c r="M412" s="64"/>
      <c r="N412" s="64"/>
      <c r="O412" s="64"/>
      <c r="P412" s="64"/>
      <c r="Q412" s="64"/>
    </row>
    <row r="413" spans="1:17" x14ac:dyDescent="0.3">
      <c r="A413" s="57" t="s">
        <v>109</v>
      </c>
      <c r="B413" s="66">
        <v>3</v>
      </c>
      <c r="C413" s="62">
        <v>18037.838011</v>
      </c>
      <c r="D413" s="62">
        <v>18261.975310999998</v>
      </c>
      <c r="E413" s="62">
        <v>20150.728919000001</v>
      </c>
      <c r="F413" s="71">
        <v>10.342548250310701</v>
      </c>
      <c r="G413" s="64"/>
      <c r="H413" s="64"/>
      <c r="I413" s="64"/>
      <c r="J413" s="64"/>
      <c r="K413" s="64"/>
      <c r="L413" s="64"/>
      <c r="M413" s="64"/>
      <c r="N413" s="64"/>
      <c r="O413" s="64"/>
      <c r="P413" s="64"/>
      <c r="Q413" s="64"/>
    </row>
    <row r="414" spans="1:17" x14ac:dyDescent="0.3">
      <c r="A414" s="57" t="s">
        <v>110</v>
      </c>
      <c r="B414" s="66">
        <v>4</v>
      </c>
      <c r="C414" s="62">
        <v>3870.3797140000001</v>
      </c>
      <c r="D414" s="62">
        <v>4972.5266819999997</v>
      </c>
      <c r="E414" s="62">
        <v>3092.2383500000001</v>
      </c>
      <c r="F414" s="71">
        <v>-37.813539318078213</v>
      </c>
      <c r="G414" s="64"/>
      <c r="H414" s="64"/>
      <c r="I414" s="64"/>
      <c r="J414" s="64"/>
      <c r="K414" s="64"/>
      <c r="L414" s="64"/>
      <c r="M414" s="64"/>
      <c r="N414" s="64"/>
      <c r="O414" s="64"/>
      <c r="P414" s="64"/>
      <c r="Q414" s="64"/>
    </row>
    <row r="415" spans="1:17" x14ac:dyDescent="0.3">
      <c r="A415" s="57" t="s">
        <v>111</v>
      </c>
      <c r="B415" s="66">
        <v>5</v>
      </c>
      <c r="C415" s="62">
        <v>12349.94204</v>
      </c>
      <c r="D415" s="62">
        <v>10078.072228999999</v>
      </c>
      <c r="E415" s="62">
        <v>10819.072668000001</v>
      </c>
      <c r="F415" s="71">
        <v>7.352600995136223</v>
      </c>
      <c r="G415" s="64"/>
      <c r="H415" s="64"/>
      <c r="I415" s="64"/>
      <c r="J415" s="64"/>
      <c r="K415" s="64"/>
      <c r="L415" s="64"/>
      <c r="M415" s="64"/>
      <c r="N415" s="64"/>
      <c r="O415" s="64"/>
      <c r="P415" s="64"/>
      <c r="Q415" s="64"/>
    </row>
    <row r="416" spans="1:17" x14ac:dyDescent="0.3">
      <c r="A416" s="57" t="s">
        <v>112</v>
      </c>
      <c r="B416" s="66">
        <v>6</v>
      </c>
      <c r="C416" s="62">
        <v>772.19606499999998</v>
      </c>
      <c r="D416" s="62">
        <v>447.61455000000001</v>
      </c>
      <c r="E416" s="62">
        <v>436.32014299999997</v>
      </c>
      <c r="F416" s="71">
        <v>-2.523243938339367</v>
      </c>
      <c r="G416" s="64"/>
      <c r="H416" s="64"/>
      <c r="I416" s="64"/>
      <c r="J416" s="64"/>
      <c r="K416" s="64"/>
      <c r="L416" s="64"/>
      <c r="M416" s="64"/>
      <c r="N416" s="64"/>
      <c r="O416" s="64"/>
      <c r="P416" s="64"/>
      <c r="Q416" s="64"/>
    </row>
    <row r="417" spans="1:17" x14ac:dyDescent="0.3">
      <c r="A417" s="57" t="s">
        <v>113</v>
      </c>
      <c r="B417" s="66">
        <v>7</v>
      </c>
      <c r="C417" s="62">
        <v>20452.448451</v>
      </c>
      <c r="D417" s="62">
        <v>15523.002570000001</v>
      </c>
      <c r="E417" s="62">
        <v>14536.240959999999</v>
      </c>
      <c r="F417" s="71">
        <v>-6.356770254660864</v>
      </c>
      <c r="G417" s="64"/>
      <c r="H417" s="64"/>
      <c r="I417" s="64"/>
      <c r="J417" s="64"/>
      <c r="K417" s="64"/>
      <c r="L417" s="64"/>
      <c r="M417" s="64"/>
      <c r="N417" s="64"/>
      <c r="O417" s="64"/>
      <c r="P417" s="64"/>
      <c r="Q417" s="64"/>
    </row>
    <row r="418" spans="1:17" x14ac:dyDescent="0.3">
      <c r="A418" s="57" t="s">
        <v>114</v>
      </c>
      <c r="B418" s="66">
        <v>8</v>
      </c>
      <c r="C418" s="62">
        <v>6412.6244155499999</v>
      </c>
      <c r="D418" s="62">
        <v>6200.9129842499997</v>
      </c>
      <c r="E418" s="62">
        <v>6422.4931027499997</v>
      </c>
      <c r="F418" s="71">
        <v>3.5733466839931816</v>
      </c>
      <c r="G418" s="64"/>
      <c r="H418" s="64"/>
      <c r="I418" s="64"/>
      <c r="J418" s="64"/>
      <c r="K418" s="64"/>
      <c r="L418" s="64"/>
      <c r="M418" s="64"/>
      <c r="N418" s="64"/>
      <c r="O418" s="64"/>
      <c r="P418" s="64"/>
      <c r="Q418" s="64"/>
    </row>
    <row r="419" spans="1:17" x14ac:dyDescent="0.3">
      <c r="A419" s="57" t="s">
        <v>115</v>
      </c>
      <c r="B419" s="66">
        <v>9</v>
      </c>
      <c r="C419" s="62">
        <v>5196.2634850000004</v>
      </c>
      <c r="D419" s="62">
        <v>4945.8640299999997</v>
      </c>
      <c r="E419" s="62">
        <v>5296.5642749999997</v>
      </c>
      <c r="F419" s="71">
        <v>7.090778130429114</v>
      </c>
      <c r="G419" s="64"/>
      <c r="H419" s="64"/>
      <c r="I419" s="64"/>
      <c r="J419" s="64"/>
      <c r="K419" s="64"/>
      <c r="L419" s="64"/>
      <c r="M419" s="64"/>
      <c r="N419" s="64"/>
      <c r="O419" s="64"/>
      <c r="P419" s="64"/>
      <c r="Q419" s="64"/>
    </row>
    <row r="420" spans="1:17" x14ac:dyDescent="0.3">
      <c r="A420" s="57" t="s">
        <v>116</v>
      </c>
      <c r="B420" s="66">
        <v>10</v>
      </c>
      <c r="C420" s="62">
        <v>4531.7607764499999</v>
      </c>
      <c r="D420" s="62">
        <v>10658.13385375</v>
      </c>
      <c r="E420" s="62">
        <v>13000.644957250001</v>
      </c>
      <c r="F420" s="71">
        <v>21.978623421733463</v>
      </c>
      <c r="G420" s="64"/>
      <c r="H420" s="64"/>
      <c r="I420" s="64"/>
      <c r="J420" s="64"/>
      <c r="K420" s="64"/>
      <c r="L420" s="64"/>
      <c r="M420" s="64"/>
      <c r="N420" s="64"/>
      <c r="O420" s="64"/>
      <c r="P420" s="64"/>
      <c r="Q420" s="64"/>
    </row>
    <row r="421" spans="1:17" x14ac:dyDescent="0.3">
      <c r="A421" s="57" t="s">
        <v>117</v>
      </c>
      <c r="B421" s="66">
        <v>11</v>
      </c>
      <c r="C421" s="62">
        <v>5730.1514349999998</v>
      </c>
      <c r="D421" s="62">
        <v>4975.5646459999998</v>
      </c>
      <c r="E421" s="62">
        <v>5552.7473959999998</v>
      </c>
      <c r="F421" s="71">
        <v>11.600346715704193</v>
      </c>
      <c r="G421" s="64"/>
      <c r="H421" s="64"/>
      <c r="I421" s="64"/>
      <c r="J421" s="64"/>
      <c r="K421" s="64"/>
      <c r="L421" s="64"/>
      <c r="M421" s="64"/>
      <c r="N421" s="64"/>
      <c r="O421" s="64"/>
      <c r="P421" s="64"/>
      <c r="Q421" s="64"/>
    </row>
    <row r="422" spans="1:17" x14ac:dyDescent="0.3">
      <c r="A422" s="57" t="s">
        <v>118</v>
      </c>
      <c r="B422" s="66">
        <v>12</v>
      </c>
      <c r="C422" s="62">
        <v>1195.860232</v>
      </c>
      <c r="D422" s="62">
        <v>1329.8604270000001</v>
      </c>
      <c r="E422" s="62">
        <v>1398.627156</v>
      </c>
      <c r="F422" s="71">
        <v>5.1709734047150446</v>
      </c>
      <c r="G422" s="64"/>
      <c r="H422" s="64"/>
      <c r="I422" s="64"/>
      <c r="J422" s="64"/>
      <c r="K422" s="64"/>
      <c r="L422" s="64"/>
      <c r="M422" s="64"/>
      <c r="N422" s="64"/>
      <c r="O422" s="64"/>
      <c r="P422" s="64"/>
      <c r="Q422" s="64"/>
    </row>
    <row r="423" spans="1:17" x14ac:dyDescent="0.3">
      <c r="A423" s="64" t="s">
        <v>175</v>
      </c>
      <c r="B423" s="58" t="s">
        <v>10</v>
      </c>
      <c r="C423" s="62">
        <v>85517.36209000001</v>
      </c>
      <c r="D423" s="62">
        <v>83557.090891</v>
      </c>
      <c r="E423" s="62">
        <v>87338.082770000008</v>
      </c>
      <c r="F423" s="82">
        <v>4.5250401117151178</v>
      </c>
      <c r="G423" s="64"/>
      <c r="H423" s="64"/>
      <c r="I423" s="64"/>
      <c r="J423" s="64"/>
      <c r="K423" s="64"/>
      <c r="L423" s="64"/>
      <c r="M423" s="64"/>
      <c r="N423" s="64"/>
      <c r="O423" s="64"/>
      <c r="P423" s="64"/>
      <c r="Q423" s="64"/>
    </row>
    <row r="424" spans="1:17" x14ac:dyDescent="0.3">
      <c r="A424" s="64" t="s">
        <v>1200</v>
      </c>
      <c r="B424" s="64"/>
      <c r="C424" s="79"/>
      <c r="D424" s="79"/>
      <c r="E424" s="79"/>
      <c r="F424" s="79"/>
      <c r="G424" s="64"/>
      <c r="H424" s="64"/>
      <c r="I424" s="64"/>
      <c r="J424" s="64"/>
      <c r="K424" s="64"/>
      <c r="L424" s="64"/>
      <c r="M424" s="64"/>
      <c r="N424" s="64"/>
      <c r="O424" s="64"/>
      <c r="P424" s="64"/>
      <c r="Q424" s="64"/>
    </row>
    <row r="425" spans="1:17" x14ac:dyDescent="0.3">
      <c r="A425" s="64" t="s">
        <v>120</v>
      </c>
      <c r="B425" s="64"/>
      <c r="C425" s="79"/>
      <c r="D425" s="79"/>
      <c r="E425" s="79"/>
      <c r="F425" s="79"/>
      <c r="G425" s="64"/>
      <c r="H425" s="64"/>
      <c r="I425" s="64"/>
      <c r="J425" s="64"/>
      <c r="K425" s="64"/>
      <c r="L425" s="64"/>
      <c r="M425" s="64"/>
      <c r="N425" s="64"/>
      <c r="O425" s="64"/>
      <c r="P425" s="64"/>
      <c r="Q425" s="64"/>
    </row>
    <row r="426" spans="1:17" x14ac:dyDescent="0.3">
      <c r="A426" s="64"/>
      <c r="B426" s="64"/>
      <c r="C426" s="79"/>
      <c r="D426" s="79"/>
      <c r="E426" s="79"/>
      <c r="F426" s="79"/>
      <c r="G426" s="64"/>
      <c r="H426" s="64"/>
      <c r="I426" s="64"/>
      <c r="J426" s="64"/>
      <c r="K426" s="64"/>
      <c r="L426" s="64"/>
      <c r="M426" s="64"/>
      <c r="N426" s="64"/>
      <c r="O426" s="64"/>
      <c r="P426" s="64"/>
      <c r="Q426" s="64"/>
    </row>
    <row r="427" spans="1:17" x14ac:dyDescent="0.3">
      <c r="A427" s="64"/>
      <c r="B427" s="64"/>
      <c r="C427" s="79"/>
      <c r="D427" s="79"/>
      <c r="E427" s="79"/>
      <c r="F427" s="79"/>
      <c r="G427" s="64"/>
      <c r="H427" s="64"/>
      <c r="I427" s="64"/>
      <c r="J427" s="64"/>
      <c r="K427" s="64"/>
      <c r="L427" s="64"/>
      <c r="M427" s="64"/>
      <c r="N427" s="64"/>
      <c r="O427" s="64"/>
      <c r="P427" s="64"/>
      <c r="Q427" s="64"/>
    </row>
    <row r="428" spans="1:17" ht="18" thickBot="1" x14ac:dyDescent="0.4">
      <c r="A428" s="5" t="s">
        <v>1284</v>
      </c>
      <c r="B428" s="87"/>
      <c r="C428" s="79"/>
      <c r="D428" s="79"/>
      <c r="E428" s="79"/>
      <c r="F428" s="64"/>
      <c r="G428" s="64"/>
      <c r="H428" s="64"/>
      <c r="J428" s="64"/>
      <c r="K428" s="64"/>
      <c r="L428" s="64"/>
      <c r="M428" s="64"/>
      <c r="N428" s="64"/>
      <c r="O428" s="64"/>
      <c r="P428" s="64"/>
      <c r="Q428" s="64"/>
    </row>
    <row r="429" spans="1:17" ht="15" thickTop="1" x14ac:dyDescent="0.3">
      <c r="A429" s="64" t="s">
        <v>121</v>
      </c>
      <c r="B429" s="88"/>
      <c r="C429" s="79"/>
      <c r="D429" s="79"/>
      <c r="E429" s="79"/>
      <c r="F429" s="64"/>
      <c r="G429" s="64"/>
      <c r="H429" s="64"/>
      <c r="J429" s="64"/>
      <c r="K429" s="64"/>
      <c r="L429" s="64"/>
      <c r="M429" s="64"/>
      <c r="N429" s="64"/>
      <c r="O429" s="64"/>
      <c r="P429" s="64"/>
      <c r="Q429" s="64"/>
    </row>
    <row r="430" spans="1:17" x14ac:dyDescent="0.3">
      <c r="A430" s="72" t="s">
        <v>122</v>
      </c>
      <c r="B430" s="73" t="s">
        <v>62</v>
      </c>
      <c r="C430" s="73" t="s">
        <v>63</v>
      </c>
      <c r="D430" s="73" t="s">
        <v>1208</v>
      </c>
      <c r="E430" s="73" t="s">
        <v>1209</v>
      </c>
      <c r="F430" s="64"/>
      <c r="G430" s="64"/>
      <c r="H430" s="64"/>
      <c r="J430" s="64"/>
      <c r="K430" s="64"/>
      <c r="L430" s="64"/>
      <c r="M430" s="64"/>
      <c r="N430" s="64"/>
      <c r="O430" s="64"/>
      <c r="P430" s="64"/>
      <c r="Q430" s="64"/>
    </row>
    <row r="431" spans="1:17" x14ac:dyDescent="0.3">
      <c r="A431" s="64" t="s">
        <v>1225</v>
      </c>
      <c r="B431" s="62">
        <v>1835</v>
      </c>
      <c r="C431" s="62">
        <v>1838</v>
      </c>
      <c r="D431" s="62">
        <v>1943</v>
      </c>
      <c r="E431" s="71">
        <v>5.712731229597388</v>
      </c>
      <c r="F431" s="64"/>
      <c r="G431" s="64"/>
      <c r="H431" s="64"/>
      <c r="J431" s="64"/>
      <c r="K431" s="64"/>
      <c r="L431" s="64"/>
      <c r="M431" s="64"/>
      <c r="N431" s="64"/>
      <c r="O431" s="64"/>
      <c r="P431" s="64"/>
      <c r="Q431" s="64"/>
    </row>
    <row r="432" spans="1:17" x14ac:dyDescent="0.3">
      <c r="A432" s="64" t="s">
        <v>123</v>
      </c>
      <c r="B432" s="62">
        <v>25</v>
      </c>
      <c r="C432" s="62">
        <v>24</v>
      </c>
      <c r="D432" s="62">
        <v>15</v>
      </c>
      <c r="E432" s="71">
        <v>-37.5</v>
      </c>
      <c r="F432" s="64"/>
      <c r="G432" s="64"/>
      <c r="H432" s="64"/>
      <c r="J432" s="64"/>
      <c r="K432" s="64"/>
      <c r="L432" s="64"/>
      <c r="M432" s="64"/>
      <c r="N432" s="64"/>
      <c r="O432" s="64"/>
      <c r="P432" s="64"/>
      <c r="Q432" s="64"/>
    </row>
    <row r="433" spans="1:17" x14ac:dyDescent="0.3">
      <c r="A433" s="64" t="s">
        <v>124</v>
      </c>
      <c r="B433" s="62">
        <v>589</v>
      </c>
      <c r="C433" s="62">
        <v>730</v>
      </c>
      <c r="D433" s="62">
        <v>838</v>
      </c>
      <c r="E433" s="71">
        <v>14.794520547945206</v>
      </c>
      <c r="F433" s="64"/>
      <c r="G433" s="64"/>
      <c r="H433" s="64"/>
      <c r="J433" s="64"/>
      <c r="K433" s="64"/>
      <c r="L433" s="64"/>
      <c r="M433" s="64"/>
      <c r="N433" s="64"/>
      <c r="O433" s="64"/>
      <c r="P433" s="64"/>
      <c r="Q433" s="64"/>
    </row>
    <row r="434" spans="1:17" x14ac:dyDescent="0.3">
      <c r="A434" s="64" t="s">
        <v>126</v>
      </c>
      <c r="B434" s="62">
        <v>140</v>
      </c>
      <c r="C434" s="62">
        <v>137</v>
      </c>
      <c r="D434" s="62">
        <v>110</v>
      </c>
      <c r="E434" s="71">
        <v>-19.708029197080293</v>
      </c>
      <c r="F434" s="64"/>
      <c r="G434" s="64"/>
      <c r="H434" s="64"/>
      <c r="J434" s="64"/>
      <c r="K434" s="64"/>
      <c r="L434" s="64"/>
      <c r="M434" s="64"/>
      <c r="N434" s="64"/>
      <c r="O434" s="64"/>
      <c r="P434" s="64"/>
      <c r="Q434" s="64"/>
    </row>
    <row r="435" spans="1:17" x14ac:dyDescent="0.3">
      <c r="A435" s="64" t="s">
        <v>127</v>
      </c>
      <c r="B435" s="62">
        <v>273</v>
      </c>
      <c r="C435" s="62">
        <v>186</v>
      </c>
      <c r="D435" s="62">
        <v>139</v>
      </c>
      <c r="E435" s="71">
        <v>-25.268817204301076</v>
      </c>
      <c r="F435" s="64"/>
      <c r="G435" s="64"/>
      <c r="H435" s="64"/>
      <c r="J435" s="64"/>
      <c r="K435" s="64"/>
      <c r="L435" s="64"/>
      <c r="M435" s="64"/>
      <c r="N435" s="64"/>
      <c r="O435" s="64"/>
      <c r="P435" s="64"/>
      <c r="Q435" s="64"/>
    </row>
    <row r="436" spans="1:17" x14ac:dyDescent="0.3">
      <c r="A436" s="64" t="s">
        <v>128</v>
      </c>
      <c r="B436" s="62">
        <v>14386</v>
      </c>
      <c r="C436" s="62">
        <v>15410</v>
      </c>
      <c r="D436" s="62">
        <v>16852</v>
      </c>
      <c r="E436" s="71">
        <v>9.3575600259571701</v>
      </c>
      <c r="F436" s="64"/>
      <c r="G436" s="64"/>
      <c r="H436" s="64"/>
      <c r="J436" s="64"/>
      <c r="K436" s="64"/>
      <c r="L436" s="64"/>
      <c r="M436" s="64"/>
      <c r="N436" s="64"/>
      <c r="O436" s="64"/>
      <c r="P436" s="64"/>
      <c r="Q436" s="64"/>
    </row>
    <row r="437" spans="1:17" x14ac:dyDescent="0.3">
      <c r="A437" s="64" t="s">
        <v>129</v>
      </c>
      <c r="B437" s="62">
        <v>243</v>
      </c>
      <c r="C437" s="62">
        <v>261</v>
      </c>
      <c r="D437" s="62">
        <v>266</v>
      </c>
      <c r="E437" s="71">
        <v>1.9157088122605364</v>
      </c>
      <c r="F437" s="64"/>
      <c r="G437" s="64"/>
      <c r="H437" s="64"/>
      <c r="J437" s="64"/>
      <c r="K437" s="64"/>
      <c r="L437" s="64"/>
      <c r="M437" s="64"/>
      <c r="N437" s="64"/>
      <c r="O437" s="64"/>
      <c r="P437" s="64"/>
      <c r="Q437" s="64"/>
    </row>
    <row r="438" spans="1:17" x14ac:dyDescent="0.3">
      <c r="A438" s="64" t="s">
        <v>130</v>
      </c>
      <c r="B438" s="62">
        <v>13066</v>
      </c>
      <c r="C438" s="62">
        <v>13952</v>
      </c>
      <c r="D438" s="62">
        <v>16849</v>
      </c>
      <c r="E438" s="71">
        <v>20.764048165137613</v>
      </c>
      <c r="F438" s="64"/>
      <c r="G438" s="64"/>
      <c r="H438" s="64"/>
      <c r="J438" s="64"/>
      <c r="K438" s="64"/>
      <c r="L438" s="64"/>
      <c r="M438" s="64"/>
      <c r="N438" s="64"/>
      <c r="O438" s="64"/>
      <c r="P438" s="64"/>
      <c r="Q438" s="64"/>
    </row>
    <row r="439" spans="1:17" x14ac:dyDescent="0.3">
      <c r="A439" s="64" t="s">
        <v>131</v>
      </c>
      <c r="B439" s="62">
        <v>399</v>
      </c>
      <c r="C439" s="62">
        <v>517</v>
      </c>
      <c r="D439" s="62">
        <v>702</v>
      </c>
      <c r="E439" s="71">
        <v>35.783365570599614</v>
      </c>
      <c r="F439" s="64"/>
      <c r="G439" s="64"/>
      <c r="H439" s="64"/>
      <c r="J439" s="64"/>
      <c r="K439" s="64"/>
      <c r="L439" s="64"/>
      <c r="M439" s="64"/>
      <c r="N439" s="64"/>
      <c r="O439" s="64"/>
      <c r="P439" s="64"/>
      <c r="Q439" s="64"/>
    </row>
    <row r="440" spans="1:17" x14ac:dyDescent="0.3">
      <c r="A440" s="64" t="s">
        <v>132</v>
      </c>
      <c r="B440" s="62">
        <v>2271</v>
      </c>
      <c r="C440" s="62">
        <v>2976</v>
      </c>
      <c r="D440" s="62">
        <v>3879</v>
      </c>
      <c r="E440" s="71">
        <v>30.342741935483868</v>
      </c>
      <c r="F440" s="64"/>
      <c r="G440" s="64"/>
      <c r="H440" s="64"/>
      <c r="J440" s="64"/>
      <c r="K440" s="64"/>
      <c r="L440" s="64"/>
      <c r="M440" s="64"/>
      <c r="N440" s="64"/>
      <c r="O440" s="64"/>
      <c r="P440" s="64"/>
      <c r="Q440" s="64"/>
    </row>
    <row r="441" spans="1:17" x14ac:dyDescent="0.3">
      <c r="A441" s="64" t="s">
        <v>1214</v>
      </c>
      <c r="B441" s="62">
        <v>33227</v>
      </c>
      <c r="C441" s="62">
        <v>36031</v>
      </c>
      <c r="D441" s="62">
        <v>41593</v>
      </c>
      <c r="E441" s="71">
        <v>15.436707279842357</v>
      </c>
      <c r="F441" s="64"/>
      <c r="G441" s="64"/>
      <c r="H441" s="64"/>
      <c r="J441" s="64"/>
      <c r="K441" s="64"/>
      <c r="L441" s="64"/>
      <c r="M441" s="64"/>
      <c r="N441" s="64"/>
      <c r="O441" s="64"/>
      <c r="P441" s="64"/>
      <c r="Q441" s="64"/>
    </row>
    <row r="442" spans="1:17" x14ac:dyDescent="0.3">
      <c r="A442" s="64" t="s">
        <v>125</v>
      </c>
      <c r="B442" s="62">
        <v>55</v>
      </c>
      <c r="C442" s="62">
        <v>56</v>
      </c>
      <c r="D442" s="62">
        <v>57</v>
      </c>
      <c r="E442" s="71">
        <v>1.7857142857142856</v>
      </c>
      <c r="F442" s="64"/>
      <c r="G442" s="64"/>
      <c r="H442" s="64"/>
      <c r="J442" s="64"/>
      <c r="K442" s="64"/>
      <c r="L442" s="64"/>
      <c r="M442" s="64"/>
      <c r="N442" s="64"/>
      <c r="O442" s="64"/>
      <c r="P442" s="64"/>
      <c r="Q442" s="64"/>
    </row>
    <row r="443" spans="1:17" x14ac:dyDescent="0.3">
      <c r="A443" s="64" t="s">
        <v>49</v>
      </c>
      <c r="B443" s="62">
        <v>33282</v>
      </c>
      <c r="C443" s="62">
        <v>36087</v>
      </c>
      <c r="D443" s="62">
        <v>41650</v>
      </c>
      <c r="E443" s="71">
        <v>15.415523595754705</v>
      </c>
      <c r="F443" s="64"/>
      <c r="G443" s="64"/>
      <c r="H443" s="64"/>
      <c r="J443" s="64"/>
      <c r="K443" s="64"/>
      <c r="L443" s="64"/>
      <c r="M443" s="64"/>
      <c r="N443" s="64"/>
      <c r="O443" s="64"/>
      <c r="P443" s="64"/>
      <c r="Q443" s="64"/>
    </row>
    <row r="444" spans="1:17" x14ac:dyDescent="0.3">
      <c r="A444" s="64" t="s">
        <v>2325</v>
      </c>
      <c r="B444" s="88"/>
      <c r="C444" s="79"/>
      <c r="D444" s="79"/>
      <c r="E444" s="79"/>
      <c r="F444" s="64"/>
      <c r="G444" s="64"/>
      <c r="H444" s="64"/>
      <c r="J444" s="64"/>
      <c r="K444" s="64"/>
      <c r="L444" s="64"/>
      <c r="M444" s="64"/>
      <c r="N444" s="64"/>
      <c r="O444" s="64"/>
      <c r="P444" s="64"/>
      <c r="Q444" s="64"/>
    </row>
    <row r="445" spans="1:17" x14ac:dyDescent="0.3">
      <c r="A445" s="64"/>
      <c r="B445" s="79"/>
      <c r="C445" s="79"/>
      <c r="D445" s="79"/>
      <c r="E445" s="79"/>
      <c r="F445" s="64"/>
      <c r="G445" s="64"/>
      <c r="H445" s="64"/>
      <c r="J445" s="64"/>
      <c r="K445" s="64"/>
      <c r="L445" s="64"/>
      <c r="M445" s="64"/>
      <c r="N445" s="64"/>
      <c r="O445" s="64"/>
      <c r="P445" s="64"/>
      <c r="Q445" s="64"/>
    </row>
    <row r="446" spans="1:17" x14ac:dyDescent="0.3">
      <c r="A446" s="64"/>
      <c r="B446" s="64"/>
      <c r="C446" s="79"/>
      <c r="D446" s="79"/>
      <c r="E446" s="79"/>
      <c r="F446" s="79"/>
      <c r="G446" s="64"/>
      <c r="H446" s="64"/>
      <c r="I446" s="64"/>
      <c r="J446" s="64"/>
      <c r="K446" s="64"/>
      <c r="L446" s="64"/>
      <c r="M446" s="64"/>
      <c r="N446" s="64"/>
      <c r="O446" s="64"/>
      <c r="P446" s="64"/>
      <c r="Q446" s="64"/>
    </row>
    <row r="447" spans="1:17" ht="18" thickBot="1" x14ac:dyDescent="0.4">
      <c r="A447" s="5" t="s">
        <v>1285</v>
      </c>
      <c r="B447" s="64"/>
      <c r="C447" s="79"/>
      <c r="D447" s="79"/>
      <c r="E447" s="79"/>
      <c r="F447" s="79"/>
      <c r="G447" s="64"/>
      <c r="H447" s="64"/>
      <c r="I447" s="64"/>
      <c r="J447" s="64"/>
      <c r="K447" s="64"/>
      <c r="L447" s="64"/>
      <c r="M447" s="64"/>
      <c r="N447" s="64"/>
      <c r="O447" s="64"/>
      <c r="P447" s="64"/>
      <c r="Q447" s="64"/>
    </row>
    <row r="448" spans="1:17" ht="15" thickTop="1" x14ac:dyDescent="0.3">
      <c r="A448" s="64" t="s">
        <v>143</v>
      </c>
      <c r="B448" s="64"/>
      <c r="C448" s="79"/>
      <c r="D448" s="79"/>
      <c r="E448" s="79"/>
      <c r="F448" s="79"/>
      <c r="G448" s="64"/>
      <c r="H448" s="64"/>
      <c r="I448" s="64"/>
      <c r="J448" s="64"/>
      <c r="K448" s="64"/>
      <c r="L448" s="64"/>
      <c r="M448" s="64"/>
      <c r="N448" s="64"/>
      <c r="O448" s="64"/>
      <c r="P448" s="64"/>
      <c r="Q448" s="64"/>
    </row>
    <row r="449" spans="1:17" x14ac:dyDescent="0.3">
      <c r="A449" s="72" t="s">
        <v>60</v>
      </c>
      <c r="B449" s="72" t="s">
        <v>61</v>
      </c>
      <c r="C449" s="73" t="s">
        <v>62</v>
      </c>
      <c r="D449" s="73" t="s">
        <v>63</v>
      </c>
      <c r="E449" s="73" t="s">
        <v>1208</v>
      </c>
      <c r="F449" s="73" t="s">
        <v>1209</v>
      </c>
      <c r="G449" s="64"/>
      <c r="H449" s="64"/>
      <c r="I449" s="64"/>
      <c r="J449" s="64"/>
      <c r="K449" s="64"/>
      <c r="L449" s="64"/>
      <c r="M449" s="64"/>
      <c r="N449" s="64"/>
      <c r="O449" s="64"/>
      <c r="P449" s="64"/>
      <c r="Q449" s="64"/>
    </row>
    <row r="450" spans="1:17" x14ac:dyDescent="0.3">
      <c r="A450" s="74" t="s">
        <v>64</v>
      </c>
      <c r="B450" s="75" t="s">
        <v>65</v>
      </c>
      <c r="C450" s="62">
        <v>9944.9202120000009</v>
      </c>
      <c r="D450" s="62">
        <v>4959.8612540000004</v>
      </c>
      <c r="E450" s="62">
        <v>6434.8093250000002</v>
      </c>
      <c r="F450" s="77">
        <v>29.737688122031479</v>
      </c>
      <c r="G450" s="64"/>
      <c r="H450" s="64"/>
      <c r="I450" s="64"/>
      <c r="J450" s="64"/>
      <c r="K450" s="64"/>
      <c r="L450" s="64"/>
      <c r="M450" s="64"/>
      <c r="N450" s="64"/>
      <c r="O450" s="64"/>
      <c r="P450" s="64"/>
      <c r="Q450" s="64"/>
    </row>
    <row r="451" spans="1:17" x14ac:dyDescent="0.3">
      <c r="A451" s="74" t="s">
        <v>167</v>
      </c>
      <c r="B451" s="75" t="s">
        <v>189</v>
      </c>
      <c r="C451" s="62">
        <v>3349.576243</v>
      </c>
      <c r="D451" s="62">
        <v>3496.9327760000001</v>
      </c>
      <c r="E451" s="62">
        <v>3043.3497510000002</v>
      </c>
      <c r="F451" s="77">
        <v>-12.970882028759934</v>
      </c>
      <c r="G451" s="64"/>
      <c r="H451" s="64"/>
      <c r="I451" s="64"/>
      <c r="J451" s="64"/>
      <c r="K451" s="64"/>
      <c r="L451" s="64"/>
      <c r="M451" s="64"/>
      <c r="N451" s="64"/>
      <c r="O451" s="64"/>
      <c r="P451" s="64"/>
      <c r="Q451" s="64"/>
    </row>
    <row r="452" spans="1:17" x14ac:dyDescent="0.3">
      <c r="A452" s="74" t="s">
        <v>66</v>
      </c>
      <c r="B452" s="75" t="s">
        <v>67</v>
      </c>
      <c r="C452" s="62">
        <v>1948.8648049999999</v>
      </c>
      <c r="D452" s="62">
        <v>2302.4956149999998</v>
      </c>
      <c r="E452" s="62">
        <v>2858.424567</v>
      </c>
      <c r="F452" s="77">
        <v>24.144625873695759</v>
      </c>
      <c r="G452" s="64"/>
      <c r="H452" s="64"/>
      <c r="I452" s="64"/>
      <c r="J452" s="64"/>
      <c r="K452" s="64"/>
      <c r="L452" s="64"/>
      <c r="M452" s="64"/>
      <c r="N452" s="64"/>
      <c r="O452" s="64"/>
      <c r="P452" s="64"/>
      <c r="Q452" s="64"/>
    </row>
    <row r="453" spans="1:17" x14ac:dyDescent="0.3">
      <c r="A453" s="74" t="s">
        <v>89</v>
      </c>
      <c r="B453" s="75" t="s">
        <v>90</v>
      </c>
      <c r="C453" s="62">
        <v>4915.0328060000002</v>
      </c>
      <c r="D453" s="62">
        <v>3306.2620569999999</v>
      </c>
      <c r="E453" s="62">
        <v>2477.310234</v>
      </c>
      <c r="F453" s="77">
        <v>-25.072175426776823</v>
      </c>
      <c r="G453" s="64"/>
      <c r="H453" s="64"/>
      <c r="I453" s="64"/>
      <c r="J453" s="64"/>
      <c r="K453" s="64"/>
      <c r="L453" s="64"/>
      <c r="M453" s="64"/>
      <c r="N453" s="64"/>
      <c r="O453" s="64"/>
      <c r="P453" s="64"/>
      <c r="Q453" s="64"/>
    </row>
    <row r="454" spans="1:17" x14ac:dyDescent="0.3">
      <c r="A454" s="74" t="s">
        <v>1204</v>
      </c>
      <c r="B454" s="75" t="s">
        <v>77</v>
      </c>
      <c r="C454" s="62">
        <v>1803.4206859999999</v>
      </c>
      <c r="D454" s="62">
        <v>1291.6336470000001</v>
      </c>
      <c r="E454" s="62">
        <v>1986.2144820000001</v>
      </c>
      <c r="F454" s="77">
        <v>53.775374821897927</v>
      </c>
      <c r="G454" s="64"/>
      <c r="H454" s="64"/>
      <c r="I454" s="64"/>
      <c r="J454" s="64"/>
      <c r="K454" s="64"/>
      <c r="L454" s="64"/>
      <c r="M454" s="64"/>
      <c r="N454" s="64"/>
      <c r="O454" s="64"/>
      <c r="P454" s="64"/>
      <c r="Q454" s="64"/>
    </row>
    <row r="455" spans="1:17" x14ac:dyDescent="0.3">
      <c r="A455" s="74" t="s">
        <v>72</v>
      </c>
      <c r="B455" s="75" t="s">
        <v>73</v>
      </c>
      <c r="C455" s="62">
        <v>1268.0612189999999</v>
      </c>
      <c r="D455" s="62">
        <v>949.81622400000003</v>
      </c>
      <c r="E455" s="62">
        <v>1335.7608729999999</v>
      </c>
      <c r="F455" s="77">
        <v>40.633613034598987</v>
      </c>
      <c r="G455" s="64"/>
      <c r="H455" s="64"/>
      <c r="I455" s="64"/>
      <c r="J455" s="64"/>
      <c r="K455" s="64"/>
      <c r="L455" s="64"/>
      <c r="M455" s="64"/>
      <c r="N455" s="64"/>
      <c r="O455" s="64"/>
      <c r="P455" s="64"/>
      <c r="Q455" s="64"/>
    </row>
    <row r="456" spans="1:17" x14ac:dyDescent="0.3">
      <c r="A456" s="74" t="s">
        <v>176</v>
      </c>
      <c r="B456" s="75" t="s">
        <v>1288</v>
      </c>
      <c r="C456" s="62">
        <v>855.20495900000003</v>
      </c>
      <c r="D456" s="62">
        <v>877.33495700000003</v>
      </c>
      <c r="E456" s="62">
        <v>914.09686399999998</v>
      </c>
      <c r="F456" s="77">
        <v>4.1901792133879319</v>
      </c>
      <c r="G456" s="64"/>
      <c r="H456" s="64"/>
      <c r="I456" s="64"/>
      <c r="J456" s="64"/>
      <c r="K456" s="64"/>
      <c r="L456" s="64"/>
      <c r="M456" s="64"/>
      <c r="N456" s="64"/>
      <c r="O456" s="64"/>
      <c r="P456" s="64"/>
      <c r="Q456" s="64"/>
    </row>
    <row r="457" spans="1:17" x14ac:dyDescent="0.3">
      <c r="A457" s="74" t="s">
        <v>68</v>
      </c>
      <c r="B457" s="75" t="s">
        <v>69</v>
      </c>
      <c r="C457" s="62">
        <v>165.24707699999999</v>
      </c>
      <c r="D457" s="62">
        <v>258.92776300000003</v>
      </c>
      <c r="E457" s="62">
        <v>725.25928699999997</v>
      </c>
      <c r="F457" s="77">
        <v>180.10101296090056</v>
      </c>
      <c r="G457" s="64"/>
      <c r="H457" s="64"/>
      <c r="I457" s="64"/>
      <c r="J457" s="64"/>
      <c r="K457" s="64"/>
      <c r="L457" s="64"/>
      <c r="M457" s="64"/>
      <c r="N457" s="64"/>
      <c r="O457" s="64"/>
      <c r="P457" s="64"/>
      <c r="Q457" s="64"/>
    </row>
    <row r="458" spans="1:17" x14ac:dyDescent="0.3">
      <c r="A458" s="74" t="s">
        <v>178</v>
      </c>
      <c r="B458" s="75" t="s">
        <v>1289</v>
      </c>
      <c r="C458" s="62">
        <v>639.66977199999997</v>
      </c>
      <c r="D458" s="62">
        <v>625.96795099999997</v>
      </c>
      <c r="E458" s="62">
        <v>723.63169100000005</v>
      </c>
      <c r="F458" s="77">
        <v>15.602035191095604</v>
      </c>
      <c r="G458" s="64"/>
      <c r="H458" s="64"/>
      <c r="I458" s="64"/>
      <c r="J458" s="64"/>
      <c r="K458" s="64"/>
      <c r="L458" s="64"/>
      <c r="M458" s="64"/>
      <c r="N458" s="64"/>
      <c r="O458" s="64"/>
      <c r="P458" s="64"/>
      <c r="Q458" s="64"/>
    </row>
    <row r="459" spans="1:17" x14ac:dyDescent="0.3">
      <c r="A459" s="74" t="s">
        <v>177</v>
      </c>
      <c r="B459" s="75" t="s">
        <v>1290</v>
      </c>
      <c r="C459" s="62">
        <v>644.17221500000005</v>
      </c>
      <c r="D459" s="62">
        <v>767.25520200000005</v>
      </c>
      <c r="E459" s="62">
        <v>666.21626000000003</v>
      </c>
      <c r="F459" s="77">
        <v>-13.168883278552215</v>
      </c>
      <c r="G459" s="64"/>
      <c r="H459" s="64"/>
      <c r="I459" s="64"/>
      <c r="J459" s="64"/>
      <c r="K459" s="64"/>
      <c r="L459" s="64"/>
      <c r="M459" s="64"/>
      <c r="N459" s="64"/>
      <c r="O459" s="64"/>
      <c r="P459" s="64"/>
      <c r="Q459" s="64"/>
    </row>
    <row r="460" spans="1:17" x14ac:dyDescent="0.3">
      <c r="A460" s="74" t="s">
        <v>100</v>
      </c>
      <c r="B460" s="75" t="s">
        <v>101</v>
      </c>
      <c r="C460" s="62">
        <v>209.44508099999999</v>
      </c>
      <c r="D460" s="62">
        <v>254.530137</v>
      </c>
      <c r="E460" s="62">
        <v>646.50527899999997</v>
      </c>
      <c r="F460" s="77">
        <v>153.99950144214159</v>
      </c>
      <c r="G460" s="64"/>
      <c r="H460" s="64"/>
      <c r="I460" s="64"/>
      <c r="J460" s="64"/>
      <c r="K460" s="64"/>
      <c r="L460" s="64"/>
      <c r="M460" s="64"/>
      <c r="N460" s="64"/>
      <c r="O460" s="64"/>
      <c r="P460" s="64"/>
      <c r="Q460" s="64"/>
    </row>
    <row r="461" spans="1:17" x14ac:dyDescent="0.3">
      <c r="A461" s="74" t="s">
        <v>169</v>
      </c>
      <c r="B461" s="75" t="s">
        <v>193</v>
      </c>
      <c r="C461" s="62">
        <v>383.27727700000003</v>
      </c>
      <c r="D461" s="62">
        <v>563.28486499999997</v>
      </c>
      <c r="E461" s="62">
        <v>528.52834499999994</v>
      </c>
      <c r="F461" s="77">
        <v>-6.1703273351752541</v>
      </c>
      <c r="G461" s="64"/>
      <c r="H461" s="64"/>
      <c r="I461" s="64"/>
      <c r="J461" s="64"/>
      <c r="K461" s="64"/>
      <c r="L461" s="64"/>
      <c r="M461" s="64"/>
      <c r="N461" s="64"/>
      <c r="O461" s="64"/>
      <c r="P461" s="64"/>
      <c r="Q461" s="64"/>
    </row>
    <row r="462" spans="1:17" x14ac:dyDescent="0.3">
      <c r="A462" s="74" t="s">
        <v>82</v>
      </c>
      <c r="B462" s="75" t="s">
        <v>83</v>
      </c>
      <c r="C462" s="62">
        <v>370.39814200000001</v>
      </c>
      <c r="D462" s="62">
        <v>398.24518799999998</v>
      </c>
      <c r="E462" s="62">
        <v>493.76205199999998</v>
      </c>
      <c r="F462" s="77">
        <v>23.984436442205048</v>
      </c>
      <c r="G462" s="64"/>
      <c r="H462" s="64"/>
      <c r="I462" s="64"/>
      <c r="J462" s="64"/>
      <c r="K462" s="64"/>
      <c r="L462" s="64"/>
      <c r="M462" s="64"/>
      <c r="N462" s="64"/>
      <c r="O462" s="64"/>
      <c r="P462" s="64"/>
      <c r="Q462" s="64"/>
    </row>
    <row r="463" spans="1:17" x14ac:dyDescent="0.3">
      <c r="A463" s="74" t="s">
        <v>1286</v>
      </c>
      <c r="B463" s="75" t="s">
        <v>1291</v>
      </c>
      <c r="C463" s="62">
        <v>640.06917999999996</v>
      </c>
      <c r="D463" s="62">
        <v>603.877071</v>
      </c>
      <c r="E463" s="62">
        <v>432.58591999999999</v>
      </c>
      <c r="F463" s="77">
        <v>-28.365235115873443</v>
      </c>
      <c r="G463" s="64"/>
      <c r="H463" s="64"/>
      <c r="I463" s="64"/>
      <c r="J463" s="64"/>
      <c r="K463" s="64"/>
      <c r="L463" s="64"/>
      <c r="M463" s="64"/>
      <c r="N463" s="64"/>
      <c r="O463" s="64"/>
      <c r="P463" s="64"/>
      <c r="Q463" s="64"/>
    </row>
    <row r="464" spans="1:17" x14ac:dyDescent="0.3">
      <c r="A464" s="74" t="s">
        <v>1287</v>
      </c>
      <c r="B464" s="75" t="s">
        <v>1292</v>
      </c>
      <c r="C464" s="62">
        <v>180.47308799999999</v>
      </c>
      <c r="D464" s="62">
        <v>156.31600399999999</v>
      </c>
      <c r="E464" s="62">
        <v>342.660166</v>
      </c>
      <c r="F464" s="77">
        <v>119.20990636377834</v>
      </c>
      <c r="G464" s="64"/>
      <c r="H464" s="64"/>
      <c r="I464" s="64"/>
      <c r="J464" s="64"/>
      <c r="K464" s="64"/>
      <c r="L464" s="64"/>
      <c r="M464" s="64"/>
      <c r="N464" s="64"/>
      <c r="O464" s="64"/>
      <c r="P464" s="64"/>
      <c r="Q464" s="64"/>
    </row>
    <row r="465" spans="1:17" x14ac:dyDescent="0.3">
      <c r="A465" s="74" t="s">
        <v>91</v>
      </c>
      <c r="B465" s="64" t="s">
        <v>10</v>
      </c>
      <c r="C465" s="62">
        <v>27317.832761999998</v>
      </c>
      <c r="D465" s="62">
        <v>20812.740711000002</v>
      </c>
      <c r="E465" s="62">
        <v>23609.115096000001</v>
      </c>
      <c r="F465" s="77">
        <v>13.435877685835255</v>
      </c>
      <c r="G465" s="64"/>
      <c r="H465" s="64"/>
      <c r="I465" s="64"/>
      <c r="J465" s="64"/>
      <c r="K465" s="64"/>
      <c r="L465" s="64"/>
      <c r="M465" s="64"/>
      <c r="N465" s="64"/>
      <c r="O465" s="64"/>
      <c r="P465" s="64"/>
      <c r="Q465" s="64"/>
    </row>
    <row r="466" spans="1:17" x14ac:dyDescent="0.3">
      <c r="A466" s="74" t="s">
        <v>137</v>
      </c>
      <c r="B466" s="64" t="s">
        <v>10</v>
      </c>
      <c r="C466" s="62">
        <v>19501.370216000003</v>
      </c>
      <c r="D466" s="62">
        <v>19504.781117999995</v>
      </c>
      <c r="E466" s="62">
        <v>17927.837020000006</v>
      </c>
      <c r="F466" s="77">
        <v>-8.0849105071202541</v>
      </c>
      <c r="G466" s="64"/>
      <c r="H466" s="64"/>
      <c r="I466" s="64"/>
      <c r="J466" s="64"/>
      <c r="K466" s="64"/>
      <c r="L466" s="64"/>
      <c r="M466" s="64"/>
      <c r="N466" s="64"/>
      <c r="O466" s="64"/>
      <c r="P466" s="64"/>
      <c r="Q466" s="64"/>
    </row>
    <row r="467" spans="1:17" x14ac:dyDescent="0.3">
      <c r="A467" s="74" t="s">
        <v>180</v>
      </c>
      <c r="B467" s="64" t="s">
        <v>10</v>
      </c>
      <c r="C467" s="62">
        <v>46819.202978000001</v>
      </c>
      <c r="D467" s="62">
        <v>40317.521828999998</v>
      </c>
      <c r="E467" s="62">
        <v>41536.952116000008</v>
      </c>
      <c r="F467" s="77">
        <v>3.0245665697708777</v>
      </c>
      <c r="G467" s="64"/>
      <c r="H467" s="64"/>
      <c r="I467" s="64"/>
      <c r="J467" s="64"/>
      <c r="K467" s="64"/>
      <c r="L467" s="64"/>
      <c r="M467" s="64"/>
      <c r="N467" s="64"/>
      <c r="O467" s="64"/>
      <c r="P467" s="64"/>
      <c r="Q467" s="64"/>
    </row>
    <row r="468" spans="1:17" x14ac:dyDescent="0.3">
      <c r="A468" s="64" t="s">
        <v>1200</v>
      </c>
      <c r="B468" s="64"/>
      <c r="C468" s="79"/>
      <c r="D468" s="79"/>
      <c r="E468" s="79"/>
      <c r="F468" s="79"/>
      <c r="G468" s="64"/>
      <c r="H468" s="64"/>
      <c r="I468" s="64"/>
      <c r="J468" s="64"/>
      <c r="K468" s="64"/>
      <c r="L468" s="64"/>
      <c r="M468" s="64"/>
      <c r="N468" s="64"/>
      <c r="O468" s="64"/>
      <c r="P468" s="64"/>
      <c r="Q468" s="64"/>
    </row>
    <row r="469" spans="1:17" x14ac:dyDescent="0.3">
      <c r="A469" s="64"/>
      <c r="B469" s="64"/>
      <c r="C469" s="79"/>
      <c r="D469" s="79"/>
      <c r="E469" s="79"/>
      <c r="F469" s="79"/>
      <c r="G469" s="64"/>
      <c r="H469" s="64"/>
      <c r="I469" s="64"/>
      <c r="J469" s="64"/>
      <c r="K469" s="64"/>
      <c r="L469" s="64"/>
      <c r="M469" s="64"/>
      <c r="N469" s="64"/>
      <c r="O469" s="64"/>
      <c r="P469" s="64"/>
      <c r="Q469" s="64"/>
    </row>
    <row r="470" spans="1:17" x14ac:dyDescent="0.3">
      <c r="A470" s="64"/>
      <c r="B470" s="64"/>
      <c r="C470" s="79"/>
      <c r="D470" s="79"/>
      <c r="E470" s="79"/>
      <c r="F470" s="79"/>
      <c r="G470" s="64"/>
      <c r="H470" s="64"/>
      <c r="I470" s="64"/>
      <c r="J470" s="64"/>
      <c r="K470" s="64"/>
      <c r="L470" s="64"/>
      <c r="M470" s="64"/>
      <c r="N470" s="64"/>
      <c r="O470" s="64"/>
      <c r="P470" s="64"/>
      <c r="Q470" s="64"/>
    </row>
    <row r="471" spans="1:17" ht="18" thickBot="1" x14ac:dyDescent="0.35">
      <c r="A471" s="15" t="s">
        <v>1293</v>
      </c>
      <c r="B471" s="64"/>
      <c r="C471" s="79"/>
      <c r="D471" s="79"/>
      <c r="E471" s="79"/>
      <c r="F471" s="79"/>
      <c r="G471" s="64"/>
      <c r="H471" s="64"/>
      <c r="I471" s="64"/>
      <c r="J471" s="64"/>
      <c r="K471" s="64"/>
      <c r="L471" s="64"/>
      <c r="M471" s="64"/>
      <c r="N471" s="64"/>
      <c r="O471" s="64"/>
      <c r="P471" s="64"/>
      <c r="Q471" s="64"/>
    </row>
    <row r="472" spans="1:17" ht="15" thickTop="1" x14ac:dyDescent="0.3">
      <c r="A472" s="58" t="s">
        <v>25</v>
      </c>
      <c r="B472" s="64"/>
      <c r="C472" s="79"/>
      <c r="D472" s="79"/>
      <c r="E472" s="79"/>
      <c r="F472" s="79"/>
      <c r="G472" s="64"/>
      <c r="H472" s="64"/>
      <c r="I472" s="64"/>
      <c r="J472" s="64"/>
      <c r="K472" s="64"/>
      <c r="L472" s="64"/>
      <c r="M472" s="64"/>
      <c r="N472" s="64"/>
      <c r="O472" s="64"/>
      <c r="P472" s="64"/>
      <c r="Q472" s="64"/>
    </row>
    <row r="473" spans="1:17" x14ac:dyDescent="0.3">
      <c r="A473" s="81" t="s">
        <v>60</v>
      </c>
      <c r="B473" s="59" t="s">
        <v>106</v>
      </c>
      <c r="C473" s="73" t="s">
        <v>62</v>
      </c>
      <c r="D473" s="73" t="s">
        <v>63</v>
      </c>
      <c r="E473" s="73" t="s">
        <v>1208</v>
      </c>
      <c r="F473" s="73" t="s">
        <v>1209</v>
      </c>
      <c r="G473" s="64"/>
      <c r="H473" s="64"/>
      <c r="I473" s="64"/>
      <c r="J473" s="64"/>
      <c r="K473" s="64"/>
      <c r="L473" s="64"/>
      <c r="M473" s="64"/>
      <c r="N473" s="64"/>
      <c r="O473" s="64"/>
      <c r="P473" s="64"/>
      <c r="Q473" s="64"/>
    </row>
    <row r="474" spans="1:17" x14ac:dyDescent="0.3">
      <c r="A474" s="57" t="s">
        <v>107</v>
      </c>
      <c r="B474" s="66">
        <v>1</v>
      </c>
      <c r="C474" s="62">
        <v>2184.7700580000001</v>
      </c>
      <c r="D474" s="62">
        <v>1880.457909</v>
      </c>
      <c r="E474" s="62">
        <v>2215.0174659999998</v>
      </c>
      <c r="F474" s="71">
        <v>17.791387693325913</v>
      </c>
      <c r="G474" s="64"/>
      <c r="H474" s="64"/>
      <c r="I474" s="64"/>
      <c r="J474" s="64"/>
      <c r="K474" s="64"/>
      <c r="L474" s="64"/>
      <c r="M474" s="64"/>
      <c r="N474" s="64"/>
      <c r="O474" s="64"/>
      <c r="P474" s="64"/>
      <c r="Q474" s="64"/>
    </row>
    <row r="475" spans="1:17" x14ac:dyDescent="0.3">
      <c r="A475" s="57" t="s">
        <v>108</v>
      </c>
      <c r="B475" s="66">
        <v>2</v>
      </c>
      <c r="C475" s="62">
        <v>1305.6509349999999</v>
      </c>
      <c r="D475" s="62">
        <v>1008.839052</v>
      </c>
      <c r="E475" s="62">
        <v>1014.1225020000001</v>
      </c>
      <c r="F475" s="71">
        <v>0.52371584838292085</v>
      </c>
      <c r="G475" s="64"/>
      <c r="H475" s="64"/>
      <c r="I475" s="64"/>
      <c r="J475" s="64"/>
      <c r="K475" s="64"/>
      <c r="L475" s="64"/>
      <c r="M475" s="64"/>
      <c r="N475" s="64"/>
      <c r="O475" s="64"/>
      <c r="P475" s="64"/>
      <c r="Q475" s="64"/>
    </row>
    <row r="476" spans="1:17" x14ac:dyDescent="0.3">
      <c r="A476" s="57" t="s">
        <v>109</v>
      </c>
      <c r="B476" s="66">
        <v>3</v>
      </c>
      <c r="C476" s="62">
        <v>5188.7245769199999</v>
      </c>
      <c r="D476" s="62">
        <v>5874.5187092400001</v>
      </c>
      <c r="E476" s="62">
        <v>4989.1785953999997</v>
      </c>
      <c r="F476" s="71">
        <v>-15.070853590907005</v>
      </c>
      <c r="G476" s="64"/>
      <c r="H476" s="64"/>
      <c r="I476" s="64"/>
      <c r="J476" s="64"/>
      <c r="K476" s="64"/>
      <c r="L476" s="64"/>
      <c r="M476" s="64"/>
      <c r="N476" s="64"/>
      <c r="O476" s="64"/>
      <c r="P476" s="64"/>
      <c r="Q476" s="64"/>
    </row>
    <row r="477" spans="1:17" x14ac:dyDescent="0.3">
      <c r="A477" s="57" t="s">
        <v>110</v>
      </c>
      <c r="B477" s="66">
        <v>4</v>
      </c>
      <c r="C477" s="62">
        <v>17156.43607</v>
      </c>
      <c r="D477" s="62">
        <v>11857.890707</v>
      </c>
      <c r="E477" s="62">
        <v>12725.849977</v>
      </c>
      <c r="F477" s="71">
        <v>7.3196767574153974</v>
      </c>
      <c r="G477" s="64"/>
      <c r="H477" s="64"/>
      <c r="I477" s="64"/>
      <c r="J477" s="64"/>
      <c r="K477" s="64"/>
      <c r="L477" s="64"/>
      <c r="M477" s="64"/>
      <c r="N477" s="64"/>
      <c r="O477" s="64"/>
      <c r="P477" s="64"/>
      <c r="Q477" s="64"/>
    </row>
    <row r="478" spans="1:17" x14ac:dyDescent="0.3">
      <c r="A478" s="57" t="s">
        <v>111</v>
      </c>
      <c r="B478" s="66">
        <v>5</v>
      </c>
      <c r="C478" s="62">
        <v>197.34722300000001</v>
      </c>
      <c r="D478" s="62">
        <v>208.73245800000001</v>
      </c>
      <c r="E478" s="62">
        <v>224.37004200000001</v>
      </c>
      <c r="F478" s="71">
        <v>7.4916877565826407</v>
      </c>
      <c r="G478" s="64"/>
      <c r="H478" s="64"/>
      <c r="I478" s="64"/>
      <c r="J478" s="64"/>
      <c r="K478" s="64"/>
      <c r="L478" s="64"/>
      <c r="M478" s="64"/>
      <c r="N478" s="64"/>
      <c r="O478" s="64"/>
      <c r="P478" s="64"/>
      <c r="Q478" s="64"/>
    </row>
    <row r="479" spans="1:17" x14ac:dyDescent="0.3">
      <c r="A479" s="57" t="s">
        <v>112</v>
      </c>
      <c r="B479" s="66">
        <v>6</v>
      </c>
      <c r="C479" s="62">
        <v>3.5987360000000002</v>
      </c>
      <c r="D479" s="62">
        <v>3.8330860000000002</v>
      </c>
      <c r="E479" s="62">
        <v>3.7994439999999998</v>
      </c>
      <c r="F479" s="71">
        <v>-0.87767402035854125</v>
      </c>
      <c r="G479" s="64"/>
      <c r="H479" s="64"/>
      <c r="I479" s="64"/>
      <c r="J479" s="64"/>
      <c r="K479" s="64"/>
      <c r="L479" s="64"/>
      <c r="M479" s="64"/>
      <c r="N479" s="64"/>
      <c r="O479" s="64"/>
      <c r="P479" s="64"/>
      <c r="Q479" s="64"/>
    </row>
    <row r="480" spans="1:17" x14ac:dyDescent="0.3">
      <c r="A480" s="57" t="s">
        <v>113</v>
      </c>
      <c r="B480" s="66">
        <v>7</v>
      </c>
      <c r="C480" s="62">
        <v>9975.4856767399997</v>
      </c>
      <c r="D480" s="62">
        <v>7742.6623072800003</v>
      </c>
      <c r="E480" s="62">
        <v>7603.5719035499997</v>
      </c>
      <c r="F480" s="71">
        <v>-1.7964157315658924</v>
      </c>
      <c r="G480" s="64"/>
      <c r="H480" s="64"/>
      <c r="I480" s="64"/>
      <c r="J480" s="64"/>
      <c r="K480" s="64"/>
      <c r="L480" s="64"/>
      <c r="M480" s="64"/>
      <c r="N480" s="64"/>
      <c r="O480" s="64"/>
      <c r="P480" s="64"/>
      <c r="Q480" s="64"/>
    </row>
    <row r="481" spans="1:17" x14ac:dyDescent="0.3">
      <c r="A481" s="57" t="s">
        <v>114</v>
      </c>
      <c r="B481" s="66">
        <v>8</v>
      </c>
      <c r="C481" s="62">
        <v>1773.7639662199999</v>
      </c>
      <c r="D481" s="62">
        <v>1891.1390629800001</v>
      </c>
      <c r="E481" s="62">
        <v>1960.0102692099999</v>
      </c>
      <c r="F481" s="71">
        <v>3.6417843393005001</v>
      </c>
      <c r="G481" s="64"/>
      <c r="H481" s="64"/>
      <c r="I481" s="64"/>
      <c r="J481" s="64"/>
      <c r="K481" s="64"/>
      <c r="L481" s="64"/>
      <c r="M481" s="64"/>
      <c r="N481" s="64"/>
      <c r="O481" s="64"/>
      <c r="P481" s="64"/>
      <c r="Q481" s="64"/>
    </row>
    <row r="482" spans="1:17" x14ac:dyDescent="0.3">
      <c r="A482" s="57" t="s">
        <v>115</v>
      </c>
      <c r="B482" s="66">
        <v>9</v>
      </c>
      <c r="C482" s="62">
        <v>3622.79937832</v>
      </c>
      <c r="D482" s="62">
        <v>4012.6281412200001</v>
      </c>
      <c r="E482" s="62">
        <v>4344.0265157399999</v>
      </c>
      <c r="F482" s="71">
        <v>8.2588857690471507</v>
      </c>
      <c r="G482" s="64"/>
      <c r="H482" s="64"/>
      <c r="I482" s="64"/>
      <c r="J482" s="64"/>
      <c r="K482" s="64"/>
      <c r="L482" s="64"/>
      <c r="M482" s="64"/>
      <c r="N482" s="64"/>
      <c r="O482" s="64"/>
      <c r="P482" s="64"/>
      <c r="Q482" s="64"/>
    </row>
    <row r="483" spans="1:17" x14ac:dyDescent="0.3">
      <c r="A483" s="57" t="s">
        <v>116</v>
      </c>
      <c r="B483" s="66">
        <v>10</v>
      </c>
      <c r="C483" s="62">
        <v>3773.8030770400001</v>
      </c>
      <c r="D483" s="62">
        <v>4199.0183229499999</v>
      </c>
      <c r="E483" s="62">
        <v>4792.8215701700001</v>
      </c>
      <c r="F483" s="71">
        <v>14.141477877687056</v>
      </c>
      <c r="G483" s="64"/>
      <c r="H483" s="64"/>
      <c r="I483" s="64"/>
      <c r="J483" s="64"/>
      <c r="K483" s="64"/>
      <c r="L483" s="64"/>
      <c r="M483" s="64"/>
      <c r="N483" s="64"/>
      <c r="O483" s="64"/>
      <c r="P483" s="64"/>
      <c r="Q483" s="64"/>
    </row>
    <row r="484" spans="1:17" x14ac:dyDescent="0.3">
      <c r="A484" s="57" t="s">
        <v>117</v>
      </c>
      <c r="B484" s="66">
        <v>11</v>
      </c>
      <c r="C484" s="62">
        <v>611.07650976000002</v>
      </c>
      <c r="D484" s="62">
        <v>757.52743333000001</v>
      </c>
      <c r="E484" s="62">
        <v>731.88060992999999</v>
      </c>
      <c r="F484" s="71">
        <v>-3.3855966492539613</v>
      </c>
      <c r="G484" s="64"/>
      <c r="H484" s="64"/>
      <c r="I484" s="64"/>
      <c r="J484" s="64"/>
      <c r="K484" s="64"/>
      <c r="L484" s="64"/>
      <c r="M484" s="64"/>
      <c r="N484" s="64"/>
      <c r="O484" s="64"/>
      <c r="P484" s="64"/>
      <c r="Q484" s="64"/>
    </row>
    <row r="485" spans="1:17" x14ac:dyDescent="0.3">
      <c r="A485" s="57" t="s">
        <v>118</v>
      </c>
      <c r="B485" s="66">
        <v>12</v>
      </c>
      <c r="C485" s="62">
        <v>1025.7467710000001</v>
      </c>
      <c r="D485" s="62">
        <v>880.27463999999998</v>
      </c>
      <c r="E485" s="62">
        <v>932.30322100000001</v>
      </c>
      <c r="F485" s="71">
        <v>5.9104941385111394</v>
      </c>
      <c r="G485" s="64"/>
      <c r="H485" s="64"/>
      <c r="I485" s="64"/>
      <c r="J485" s="64"/>
      <c r="K485" s="64"/>
      <c r="L485" s="64"/>
      <c r="M485" s="64"/>
      <c r="N485" s="64"/>
      <c r="O485" s="64"/>
      <c r="P485" s="64"/>
      <c r="Q485" s="64"/>
    </row>
    <row r="486" spans="1:17" x14ac:dyDescent="0.3">
      <c r="A486" s="64" t="s">
        <v>119</v>
      </c>
      <c r="B486" s="58" t="s">
        <v>10</v>
      </c>
      <c r="C486" s="62">
        <v>46819.202978000001</v>
      </c>
      <c r="D486" s="62">
        <v>40317.521828999998</v>
      </c>
      <c r="E486" s="62">
        <v>41536.952116000008</v>
      </c>
      <c r="F486" s="82">
        <v>3.0245665697708777</v>
      </c>
      <c r="G486" s="64"/>
      <c r="H486" s="64"/>
      <c r="I486" s="64"/>
      <c r="J486" s="64"/>
      <c r="K486" s="64"/>
      <c r="L486" s="64"/>
      <c r="M486" s="64"/>
      <c r="N486" s="64"/>
      <c r="O486" s="64"/>
      <c r="P486" s="64"/>
      <c r="Q486" s="64"/>
    </row>
    <row r="487" spans="1:17" x14ac:dyDescent="0.3">
      <c r="A487" s="64" t="s">
        <v>1200</v>
      </c>
      <c r="B487" s="64"/>
      <c r="C487" s="79"/>
      <c r="D487" s="79"/>
      <c r="E487" s="79"/>
      <c r="F487" s="79"/>
      <c r="G487" s="64"/>
      <c r="H487" s="64"/>
      <c r="I487" s="64"/>
      <c r="J487" s="64"/>
      <c r="K487" s="64"/>
      <c r="L487" s="64"/>
      <c r="M487" s="64"/>
      <c r="N487" s="64"/>
      <c r="O487" s="64"/>
      <c r="P487" s="64"/>
      <c r="Q487" s="64"/>
    </row>
    <row r="488" spans="1:17" x14ac:dyDescent="0.3">
      <c r="A488" s="64" t="s">
        <v>120</v>
      </c>
      <c r="B488" s="64"/>
      <c r="C488" s="79"/>
      <c r="D488" s="79"/>
      <c r="E488" s="79"/>
      <c r="F488" s="79"/>
      <c r="G488" s="64"/>
      <c r="H488" s="64"/>
      <c r="I488" s="64"/>
      <c r="J488" s="64"/>
      <c r="K488" s="64"/>
      <c r="L488" s="64"/>
      <c r="M488" s="64"/>
      <c r="N488" s="64"/>
      <c r="O488" s="64"/>
      <c r="P488" s="64"/>
      <c r="Q488" s="64"/>
    </row>
    <row r="489" spans="1:17" x14ac:dyDescent="0.3">
      <c r="A489" s="64"/>
      <c r="B489" s="64"/>
      <c r="C489" s="79"/>
      <c r="D489" s="79"/>
      <c r="E489" s="79"/>
      <c r="F489" s="79"/>
      <c r="G489" s="64"/>
      <c r="H489" s="64"/>
      <c r="I489" s="64"/>
      <c r="J489" s="64"/>
      <c r="K489" s="64"/>
      <c r="L489" s="64"/>
      <c r="M489" s="64"/>
      <c r="N489" s="64"/>
      <c r="O489" s="64"/>
      <c r="P489" s="64"/>
      <c r="Q489" s="64"/>
    </row>
    <row r="490" spans="1:17" x14ac:dyDescent="0.3">
      <c r="A490" s="64"/>
      <c r="B490" s="64"/>
      <c r="C490" s="79"/>
      <c r="D490" s="79"/>
      <c r="E490" s="79"/>
      <c r="F490" s="79"/>
      <c r="G490" s="64"/>
      <c r="H490" s="64"/>
      <c r="I490" s="64"/>
      <c r="J490" s="64"/>
      <c r="K490" s="64"/>
      <c r="L490" s="64"/>
      <c r="M490" s="64"/>
      <c r="N490" s="64"/>
      <c r="O490" s="64"/>
      <c r="P490" s="64"/>
      <c r="Q490" s="64"/>
    </row>
    <row r="491" spans="1:17" ht="18" thickBot="1" x14ac:dyDescent="0.4">
      <c r="A491" s="5" t="s">
        <v>1294</v>
      </c>
      <c r="B491" s="87"/>
      <c r="C491" s="79"/>
      <c r="D491" s="79"/>
      <c r="E491" s="79"/>
      <c r="F491" s="64"/>
      <c r="H491" s="64"/>
      <c r="I491" s="64"/>
      <c r="J491" s="64"/>
      <c r="K491" s="64"/>
      <c r="L491" s="64"/>
      <c r="M491" s="64"/>
      <c r="N491" s="64"/>
      <c r="O491" s="64"/>
      <c r="P491" s="64"/>
      <c r="Q491" s="64"/>
    </row>
    <row r="492" spans="1:17" ht="15" thickTop="1" x14ac:dyDescent="0.3">
      <c r="A492" s="64" t="s">
        <v>121</v>
      </c>
      <c r="B492" s="88"/>
      <c r="C492" s="79"/>
      <c r="D492" s="79"/>
      <c r="E492" s="79"/>
      <c r="F492" s="64"/>
      <c r="H492" s="64"/>
      <c r="I492" s="64"/>
      <c r="J492" s="64"/>
      <c r="K492" s="64"/>
      <c r="L492" s="64"/>
      <c r="M492" s="64"/>
      <c r="N492" s="64"/>
      <c r="O492" s="64"/>
      <c r="P492" s="64"/>
      <c r="Q492" s="64"/>
    </row>
    <row r="493" spans="1:17" x14ac:dyDescent="0.3">
      <c r="A493" s="72" t="s">
        <v>122</v>
      </c>
      <c r="B493" s="73" t="s">
        <v>62</v>
      </c>
      <c r="C493" s="73" t="s">
        <v>63</v>
      </c>
      <c r="D493" s="73" t="s">
        <v>1208</v>
      </c>
      <c r="E493" s="73" t="s">
        <v>1209</v>
      </c>
      <c r="F493" s="64"/>
      <c r="H493" s="64"/>
      <c r="I493" s="64"/>
      <c r="J493" s="64"/>
      <c r="K493" s="64"/>
      <c r="L493" s="64"/>
      <c r="M493" s="64"/>
      <c r="N493" s="64"/>
      <c r="O493" s="64"/>
      <c r="P493" s="64"/>
      <c r="Q493" s="64"/>
    </row>
    <row r="494" spans="1:17" x14ac:dyDescent="0.3">
      <c r="A494" s="64" t="s">
        <v>1225</v>
      </c>
      <c r="B494" s="62">
        <v>4516</v>
      </c>
      <c r="C494" s="62">
        <v>4373</v>
      </c>
      <c r="D494" s="62">
        <v>4186</v>
      </c>
      <c r="E494" s="71">
        <v>-4.2762405671163961</v>
      </c>
      <c r="F494" s="64"/>
      <c r="H494" s="64"/>
      <c r="I494" s="64"/>
      <c r="J494" s="64"/>
      <c r="K494" s="64"/>
      <c r="L494" s="64"/>
      <c r="M494" s="64"/>
      <c r="N494" s="64"/>
      <c r="O494" s="64"/>
      <c r="P494" s="64"/>
      <c r="Q494" s="64"/>
    </row>
    <row r="495" spans="1:17" x14ac:dyDescent="0.3">
      <c r="A495" s="64" t="s">
        <v>123</v>
      </c>
      <c r="B495" s="62">
        <v>19</v>
      </c>
      <c r="C495" s="62">
        <v>37</v>
      </c>
      <c r="D495" s="62">
        <v>51</v>
      </c>
      <c r="E495" s="71">
        <v>37.837837837837839</v>
      </c>
      <c r="F495" s="64"/>
      <c r="H495" s="64"/>
      <c r="I495" s="64"/>
      <c r="J495" s="64"/>
      <c r="K495" s="64"/>
      <c r="L495" s="64"/>
      <c r="M495" s="64"/>
      <c r="N495" s="64"/>
      <c r="O495" s="64"/>
      <c r="P495" s="64"/>
      <c r="Q495" s="64"/>
    </row>
    <row r="496" spans="1:17" x14ac:dyDescent="0.3">
      <c r="A496" s="64" t="s">
        <v>124</v>
      </c>
      <c r="B496" s="62">
        <v>1907</v>
      </c>
      <c r="C496" s="62">
        <v>2258</v>
      </c>
      <c r="D496" s="62">
        <v>2569</v>
      </c>
      <c r="E496" s="71">
        <v>13.773250664304696</v>
      </c>
      <c r="F496" s="64"/>
      <c r="H496" s="64"/>
      <c r="I496" s="64"/>
      <c r="J496" s="64"/>
      <c r="K496" s="64"/>
      <c r="L496" s="64"/>
      <c r="M496" s="64"/>
      <c r="N496" s="64"/>
      <c r="O496" s="64"/>
      <c r="P496" s="64"/>
      <c r="Q496" s="64"/>
    </row>
    <row r="497" spans="1:17" x14ac:dyDescent="0.3">
      <c r="A497" s="64" t="s">
        <v>126</v>
      </c>
      <c r="B497" s="62">
        <v>368</v>
      </c>
      <c r="C497" s="62">
        <v>387</v>
      </c>
      <c r="D497" s="62">
        <v>380</v>
      </c>
      <c r="E497" s="71">
        <v>-1.8087855297157622</v>
      </c>
      <c r="F497" s="64"/>
      <c r="H497" s="64"/>
      <c r="I497" s="64"/>
      <c r="J497" s="64"/>
      <c r="K497" s="64"/>
      <c r="L497" s="64"/>
      <c r="M497" s="64"/>
      <c r="N497" s="64"/>
      <c r="O497" s="64"/>
      <c r="P497" s="64"/>
      <c r="Q497" s="64"/>
    </row>
    <row r="498" spans="1:17" x14ac:dyDescent="0.3">
      <c r="A498" s="64" t="s">
        <v>127</v>
      </c>
      <c r="B498" s="62">
        <v>815</v>
      </c>
      <c r="C498" s="62">
        <v>690</v>
      </c>
      <c r="D498" s="62">
        <v>1077</v>
      </c>
      <c r="E498" s="71">
        <v>56.086956521739125</v>
      </c>
      <c r="F498" s="64"/>
      <c r="H498" s="64"/>
      <c r="I498" s="64"/>
      <c r="J498" s="64"/>
      <c r="K498" s="64"/>
      <c r="L498" s="64"/>
      <c r="M498" s="64"/>
      <c r="N498" s="64"/>
      <c r="O498" s="64"/>
      <c r="P498" s="64"/>
      <c r="Q498" s="64"/>
    </row>
    <row r="499" spans="1:17" x14ac:dyDescent="0.3">
      <c r="A499" s="64" t="s">
        <v>128</v>
      </c>
      <c r="B499" s="62">
        <v>3077</v>
      </c>
      <c r="C499" s="62">
        <v>3950</v>
      </c>
      <c r="D499" s="62">
        <v>4815</v>
      </c>
      <c r="E499" s="71">
        <v>21.898734177215189</v>
      </c>
      <c r="F499" s="64"/>
      <c r="H499" s="64"/>
      <c r="I499" s="64"/>
      <c r="J499" s="64"/>
      <c r="K499" s="64"/>
      <c r="L499" s="64"/>
      <c r="M499" s="64"/>
      <c r="N499" s="64"/>
      <c r="O499" s="64"/>
      <c r="P499" s="64"/>
      <c r="Q499" s="64"/>
    </row>
    <row r="500" spans="1:17" x14ac:dyDescent="0.3">
      <c r="A500" s="64" t="s">
        <v>129</v>
      </c>
      <c r="B500" s="62">
        <v>1875</v>
      </c>
      <c r="C500" s="62">
        <v>1781</v>
      </c>
      <c r="D500" s="62">
        <v>1243</v>
      </c>
      <c r="E500" s="71">
        <v>-30.207748455923639</v>
      </c>
      <c r="F500" s="64"/>
      <c r="H500" s="64"/>
      <c r="I500" s="64"/>
      <c r="J500" s="64"/>
      <c r="K500" s="64"/>
      <c r="L500" s="64"/>
      <c r="M500" s="64"/>
      <c r="N500" s="64"/>
      <c r="O500" s="64"/>
      <c r="P500" s="64"/>
      <c r="Q500" s="64"/>
    </row>
    <row r="501" spans="1:17" x14ac:dyDescent="0.3">
      <c r="A501" s="64" t="s">
        <v>130</v>
      </c>
      <c r="B501" s="62">
        <v>1339</v>
      </c>
      <c r="C501" s="62">
        <v>1710</v>
      </c>
      <c r="D501" s="62">
        <v>2048</v>
      </c>
      <c r="E501" s="71">
        <v>19.76608187134503</v>
      </c>
      <c r="F501" s="64"/>
      <c r="H501" s="64"/>
      <c r="I501" s="64"/>
      <c r="J501" s="64"/>
      <c r="K501" s="64"/>
      <c r="L501" s="64"/>
      <c r="M501" s="64"/>
      <c r="N501" s="64"/>
      <c r="O501" s="64"/>
      <c r="P501" s="64"/>
      <c r="Q501" s="64"/>
    </row>
    <row r="502" spans="1:17" x14ac:dyDescent="0.3">
      <c r="A502" s="64" t="s">
        <v>131</v>
      </c>
      <c r="B502" s="62">
        <v>1313</v>
      </c>
      <c r="C502" s="62">
        <v>1289</v>
      </c>
      <c r="D502" s="62">
        <v>1410</v>
      </c>
      <c r="E502" s="71">
        <v>9.3871217998448415</v>
      </c>
      <c r="F502" s="64"/>
      <c r="H502" s="64"/>
      <c r="I502" s="64"/>
      <c r="J502" s="64"/>
      <c r="K502" s="64"/>
      <c r="L502" s="64"/>
      <c r="M502" s="64"/>
      <c r="N502" s="64"/>
      <c r="O502" s="64"/>
      <c r="P502" s="64"/>
      <c r="Q502" s="64"/>
    </row>
    <row r="503" spans="1:17" x14ac:dyDescent="0.3">
      <c r="A503" s="64" t="s">
        <v>132</v>
      </c>
      <c r="B503" s="62">
        <v>13104</v>
      </c>
      <c r="C503" s="62">
        <v>19099</v>
      </c>
      <c r="D503" s="62">
        <v>23501</v>
      </c>
      <c r="E503" s="71">
        <v>23.048327137546469</v>
      </c>
      <c r="F503" s="64"/>
      <c r="H503" s="64"/>
      <c r="I503" s="64"/>
      <c r="J503" s="64"/>
      <c r="K503" s="64"/>
      <c r="L503" s="64"/>
      <c r="M503" s="64"/>
      <c r="N503" s="64"/>
      <c r="O503" s="64"/>
      <c r="P503" s="64"/>
      <c r="Q503" s="64"/>
    </row>
    <row r="504" spans="1:17" x14ac:dyDescent="0.3">
      <c r="A504" s="64" t="s">
        <v>1214</v>
      </c>
      <c r="B504" s="62">
        <v>28333</v>
      </c>
      <c r="C504" s="62">
        <v>35574</v>
      </c>
      <c r="D504" s="62">
        <v>41280</v>
      </c>
      <c r="E504" s="71">
        <v>16.039804351492663</v>
      </c>
      <c r="F504" s="64"/>
      <c r="H504" s="64"/>
      <c r="I504" s="64"/>
      <c r="J504" s="64"/>
      <c r="K504" s="64"/>
      <c r="L504" s="64"/>
      <c r="M504" s="64"/>
      <c r="N504" s="64"/>
      <c r="O504" s="64"/>
      <c r="P504" s="64"/>
      <c r="Q504" s="64"/>
    </row>
    <row r="505" spans="1:17" x14ac:dyDescent="0.3">
      <c r="A505" s="64" t="s">
        <v>125</v>
      </c>
      <c r="B505" s="62">
        <v>400</v>
      </c>
      <c r="C505" s="62">
        <v>436</v>
      </c>
      <c r="D505" s="62">
        <v>472</v>
      </c>
      <c r="E505" s="71">
        <v>8.2568807339449553</v>
      </c>
      <c r="F505" s="64"/>
      <c r="H505" s="64"/>
      <c r="I505" s="64"/>
      <c r="J505" s="64"/>
      <c r="K505" s="64"/>
      <c r="L505" s="64"/>
      <c r="M505" s="64"/>
      <c r="N505" s="64"/>
      <c r="O505" s="64"/>
      <c r="P505" s="64"/>
      <c r="Q505" s="64"/>
    </row>
    <row r="506" spans="1:17" x14ac:dyDescent="0.3">
      <c r="A506" s="64" t="s">
        <v>49</v>
      </c>
      <c r="B506" s="62">
        <v>28733</v>
      </c>
      <c r="C506" s="62">
        <v>36010</v>
      </c>
      <c r="D506" s="62">
        <v>41752</v>
      </c>
      <c r="E506" s="71">
        <v>15.945570674812551</v>
      </c>
      <c r="F506" s="64"/>
      <c r="H506" s="64"/>
      <c r="I506" s="64"/>
      <c r="J506" s="64"/>
      <c r="K506" s="64"/>
      <c r="L506" s="64"/>
      <c r="M506" s="64"/>
      <c r="N506" s="64"/>
      <c r="O506" s="64"/>
      <c r="P506" s="64"/>
      <c r="Q506" s="64"/>
    </row>
    <row r="507" spans="1:17" x14ac:dyDescent="0.3">
      <c r="A507" s="64" t="s">
        <v>2325</v>
      </c>
      <c r="B507" s="88"/>
      <c r="C507" s="79"/>
      <c r="D507" s="79"/>
      <c r="E507" s="79"/>
      <c r="F507" s="64"/>
      <c r="H507" s="64"/>
      <c r="I507" s="64"/>
      <c r="J507" s="64"/>
      <c r="K507" s="64"/>
      <c r="L507" s="64"/>
      <c r="M507" s="64"/>
      <c r="N507" s="64"/>
      <c r="O507" s="64"/>
      <c r="P507" s="64"/>
      <c r="Q507" s="64"/>
    </row>
    <row r="508" spans="1:17" x14ac:dyDescent="0.3">
      <c r="A508" s="64"/>
      <c r="B508" s="64"/>
      <c r="C508" s="79"/>
      <c r="D508" s="79"/>
      <c r="E508" s="79"/>
      <c r="F508" s="79"/>
      <c r="G508" s="64"/>
      <c r="H508" s="64"/>
      <c r="I508" s="64"/>
      <c r="J508" s="64"/>
      <c r="K508" s="64"/>
      <c r="L508" s="64"/>
      <c r="M508" s="64"/>
      <c r="N508" s="64"/>
      <c r="O508" s="64"/>
      <c r="P508" s="64"/>
      <c r="Q508" s="64"/>
    </row>
    <row r="509" spans="1:17" x14ac:dyDescent="0.3">
      <c r="A509" s="64"/>
      <c r="B509" s="64"/>
      <c r="C509" s="79"/>
      <c r="D509" s="79"/>
      <c r="E509" s="79"/>
      <c r="F509" s="79"/>
      <c r="G509" s="64"/>
      <c r="H509" s="64"/>
      <c r="I509" s="64"/>
      <c r="J509" s="64"/>
      <c r="K509" s="64"/>
      <c r="L509" s="64"/>
      <c r="M509" s="64"/>
      <c r="N509" s="64"/>
      <c r="O509" s="64"/>
      <c r="P509" s="64"/>
      <c r="Q509" s="64"/>
    </row>
    <row r="510" spans="1:17" ht="18" thickBot="1" x14ac:dyDescent="0.4">
      <c r="A510" s="5" t="s">
        <v>1295</v>
      </c>
      <c r="B510" s="64"/>
      <c r="C510" s="79"/>
      <c r="D510" s="79"/>
      <c r="E510" s="79"/>
      <c r="F510" s="79"/>
      <c r="G510" s="64"/>
      <c r="H510" s="64"/>
      <c r="I510" s="64"/>
      <c r="J510" s="64"/>
      <c r="K510" s="64"/>
      <c r="L510" s="64"/>
      <c r="M510" s="64"/>
      <c r="N510" s="64"/>
      <c r="O510" s="64"/>
      <c r="P510" s="64"/>
      <c r="Q510" s="64"/>
    </row>
    <row r="511" spans="1:17" ht="15" thickTop="1" x14ac:dyDescent="0.3">
      <c r="A511" s="64" t="s">
        <v>59</v>
      </c>
      <c r="B511" s="64"/>
      <c r="C511" s="79"/>
      <c r="D511" s="79"/>
      <c r="E511" s="79"/>
      <c r="F511" s="79"/>
      <c r="G511" s="64"/>
      <c r="H511" s="64"/>
      <c r="I511" s="64"/>
      <c r="J511" s="64"/>
      <c r="K511" s="64"/>
      <c r="L511" s="64"/>
      <c r="M511" s="64"/>
      <c r="N511" s="64"/>
      <c r="O511" s="64"/>
      <c r="P511" s="64"/>
      <c r="Q511" s="64"/>
    </row>
    <row r="512" spans="1:17" x14ac:dyDescent="0.3">
      <c r="A512" s="89" t="s">
        <v>60</v>
      </c>
      <c r="B512" s="89" t="s">
        <v>61</v>
      </c>
      <c r="C512" s="73" t="s">
        <v>62</v>
      </c>
      <c r="D512" s="73" t="s">
        <v>63</v>
      </c>
      <c r="E512" s="73" t="s">
        <v>1208</v>
      </c>
      <c r="F512" s="73" t="s">
        <v>1209</v>
      </c>
      <c r="G512" s="64"/>
      <c r="H512" s="64"/>
      <c r="I512" s="64"/>
      <c r="J512" s="64"/>
      <c r="K512" s="64"/>
      <c r="L512" s="64"/>
      <c r="M512" s="64"/>
      <c r="N512" s="64"/>
      <c r="O512" s="64"/>
      <c r="P512" s="64"/>
      <c r="Q512" s="64"/>
    </row>
    <row r="513" spans="1:17" x14ac:dyDescent="0.3">
      <c r="A513" s="74" t="s">
        <v>80</v>
      </c>
      <c r="B513" s="75" t="s">
        <v>81</v>
      </c>
      <c r="C513" s="62">
        <v>17980.027543</v>
      </c>
      <c r="D513" s="62">
        <v>16885.621319000002</v>
      </c>
      <c r="E513" s="62">
        <v>14501.437848</v>
      </c>
      <c r="F513" s="77">
        <v>-14.119607599616582</v>
      </c>
      <c r="G513" s="64"/>
      <c r="H513" s="64"/>
      <c r="I513" s="64"/>
      <c r="J513" s="64"/>
      <c r="K513" s="64"/>
      <c r="L513" s="64"/>
      <c r="M513" s="64"/>
      <c r="N513" s="64"/>
      <c r="O513" s="64"/>
      <c r="P513" s="64"/>
      <c r="Q513" s="64"/>
    </row>
    <row r="514" spans="1:17" x14ac:dyDescent="0.3">
      <c r="A514" s="74" t="s">
        <v>135</v>
      </c>
      <c r="B514" s="75" t="s">
        <v>213</v>
      </c>
      <c r="C514" s="62">
        <v>3961.1509839999999</v>
      </c>
      <c r="D514" s="62">
        <v>6919.7779090000004</v>
      </c>
      <c r="E514" s="62">
        <v>9841.8890960000008</v>
      </c>
      <c r="F514" s="77">
        <v>42.228395555866683</v>
      </c>
      <c r="G514" s="64"/>
      <c r="H514" s="64"/>
      <c r="I514" s="64"/>
      <c r="J514" s="64"/>
      <c r="K514" s="64"/>
      <c r="L514" s="64"/>
      <c r="M514" s="64"/>
      <c r="N514" s="64"/>
      <c r="O514" s="64"/>
      <c r="P514" s="64"/>
      <c r="Q514" s="64"/>
    </row>
    <row r="515" spans="1:17" x14ac:dyDescent="0.3">
      <c r="A515" s="74" t="s">
        <v>98</v>
      </c>
      <c r="B515" s="75" t="s">
        <v>99</v>
      </c>
      <c r="C515" s="62">
        <v>8102.4222410000002</v>
      </c>
      <c r="D515" s="62">
        <v>8860.4395100000002</v>
      </c>
      <c r="E515" s="62">
        <v>7181.238668</v>
      </c>
      <c r="F515" s="77">
        <v>-18.95166532207385</v>
      </c>
      <c r="G515" s="64"/>
      <c r="H515" s="64"/>
      <c r="I515" s="64"/>
      <c r="J515" s="64"/>
      <c r="K515" s="64"/>
      <c r="L515" s="64"/>
      <c r="M515" s="64"/>
      <c r="N515" s="64"/>
      <c r="O515" s="64"/>
      <c r="P515" s="64"/>
      <c r="Q515" s="64"/>
    </row>
    <row r="516" spans="1:17" x14ac:dyDescent="0.3">
      <c r="A516" s="74" t="s">
        <v>86</v>
      </c>
      <c r="B516" s="75" t="s">
        <v>87</v>
      </c>
      <c r="C516" s="62">
        <v>3596.9080949999998</v>
      </c>
      <c r="D516" s="62">
        <v>3338.7764560000001</v>
      </c>
      <c r="E516" s="62">
        <v>5260.9642919999997</v>
      </c>
      <c r="F516" s="77">
        <v>57.571624256116408</v>
      </c>
      <c r="G516" s="64"/>
      <c r="H516" s="64"/>
      <c r="I516" s="64"/>
      <c r="J516" s="64"/>
      <c r="K516" s="64"/>
      <c r="L516" s="64"/>
      <c r="M516" s="64"/>
      <c r="N516" s="64"/>
      <c r="O516" s="64"/>
      <c r="P516" s="64"/>
      <c r="Q516" s="64"/>
    </row>
    <row r="517" spans="1:17" x14ac:dyDescent="0.3">
      <c r="A517" s="74" t="s">
        <v>181</v>
      </c>
      <c r="B517" s="75" t="s">
        <v>1297</v>
      </c>
      <c r="C517" s="62">
        <v>3703.5170109999999</v>
      </c>
      <c r="D517" s="62">
        <v>4618.8355369999999</v>
      </c>
      <c r="E517" s="62">
        <v>4185.9037120000003</v>
      </c>
      <c r="F517" s="77">
        <v>-9.3731812170388533</v>
      </c>
      <c r="G517" s="64"/>
      <c r="H517" s="64"/>
      <c r="I517" s="64"/>
      <c r="J517" s="64"/>
      <c r="K517" s="64"/>
      <c r="L517" s="64"/>
      <c r="M517" s="64"/>
      <c r="N517" s="64"/>
      <c r="O517" s="64"/>
      <c r="P517" s="64"/>
      <c r="Q517" s="64"/>
    </row>
    <row r="518" spans="1:17" x14ac:dyDescent="0.3">
      <c r="A518" s="74" t="s">
        <v>184</v>
      </c>
      <c r="B518" s="75" t="s">
        <v>1298</v>
      </c>
      <c r="C518" s="62">
        <v>1119.2832410000001</v>
      </c>
      <c r="D518" s="62">
        <v>2353.5312739999999</v>
      </c>
      <c r="E518" s="62">
        <v>3102.8691610000001</v>
      </c>
      <c r="F518" s="77">
        <v>31.838875279802213</v>
      </c>
      <c r="G518" s="64"/>
      <c r="H518" s="64"/>
      <c r="I518" s="64"/>
      <c r="J518" s="64"/>
      <c r="K518" s="64"/>
      <c r="L518" s="64"/>
      <c r="M518" s="64"/>
      <c r="N518" s="64"/>
      <c r="O518" s="64"/>
      <c r="P518" s="64"/>
      <c r="Q518" s="64"/>
    </row>
    <row r="519" spans="1:17" x14ac:dyDescent="0.3">
      <c r="A519" s="74" t="s">
        <v>103</v>
      </c>
      <c r="B519" s="75" t="s">
        <v>104</v>
      </c>
      <c r="C519" s="62">
        <v>1284.1028429999999</v>
      </c>
      <c r="D519" s="62">
        <v>2906.4132</v>
      </c>
      <c r="E519" s="62">
        <v>3065.6244150000002</v>
      </c>
      <c r="F519" s="77">
        <v>5.4779277426898654</v>
      </c>
      <c r="G519" s="64"/>
      <c r="H519" s="64"/>
      <c r="I519" s="64"/>
      <c r="J519" s="64"/>
      <c r="K519" s="64"/>
      <c r="L519" s="64"/>
      <c r="M519" s="64"/>
      <c r="N519" s="64"/>
      <c r="O519" s="64"/>
      <c r="P519" s="64"/>
      <c r="Q519" s="64"/>
    </row>
    <row r="520" spans="1:17" x14ac:dyDescent="0.3">
      <c r="A520" s="74" t="s">
        <v>183</v>
      </c>
      <c r="B520" s="75" t="s">
        <v>1299</v>
      </c>
      <c r="C520" s="62">
        <v>2824.8938880000001</v>
      </c>
      <c r="D520" s="62">
        <v>2384.9594780000002</v>
      </c>
      <c r="E520" s="62">
        <v>2726.1615919999999</v>
      </c>
      <c r="F520" s="77">
        <v>14.306411372914726</v>
      </c>
      <c r="G520" s="64"/>
      <c r="H520" s="64"/>
      <c r="I520" s="64"/>
      <c r="J520" s="64"/>
      <c r="K520" s="64"/>
      <c r="L520" s="64"/>
      <c r="M520" s="64"/>
      <c r="N520" s="64"/>
      <c r="O520" s="64"/>
      <c r="P520" s="64"/>
      <c r="Q520" s="64"/>
    </row>
    <row r="521" spans="1:17" x14ac:dyDescent="0.3">
      <c r="A521" s="74" t="s">
        <v>1296</v>
      </c>
      <c r="B521" s="75" t="s">
        <v>1300</v>
      </c>
      <c r="C521" s="62">
        <v>2813.2440329999999</v>
      </c>
      <c r="D521" s="62">
        <v>2371.6398049999998</v>
      </c>
      <c r="E521" s="62">
        <v>2566.050217</v>
      </c>
      <c r="F521" s="77">
        <v>8.1972992521939982</v>
      </c>
      <c r="G521" s="64"/>
      <c r="H521" s="64"/>
      <c r="I521" s="64"/>
      <c r="J521" s="64"/>
      <c r="K521" s="64"/>
      <c r="L521" s="64"/>
      <c r="M521" s="64"/>
      <c r="N521" s="64"/>
      <c r="O521" s="64"/>
      <c r="P521" s="64"/>
      <c r="Q521" s="64"/>
    </row>
    <row r="522" spans="1:17" x14ac:dyDescent="0.3">
      <c r="A522" s="74" t="s">
        <v>1228</v>
      </c>
      <c r="B522" s="75" t="s">
        <v>212</v>
      </c>
      <c r="C522" s="62">
        <v>354.530012</v>
      </c>
      <c r="D522" s="62">
        <v>2106.0206480000002</v>
      </c>
      <c r="E522" s="62">
        <v>2557.4342489999999</v>
      </c>
      <c r="F522" s="77">
        <v>21.434433771040581</v>
      </c>
      <c r="G522" s="64"/>
      <c r="H522" s="64"/>
      <c r="I522" s="64"/>
      <c r="J522" s="64"/>
      <c r="K522" s="64"/>
      <c r="L522" s="64"/>
      <c r="M522" s="64"/>
      <c r="N522" s="64"/>
      <c r="O522" s="64"/>
      <c r="P522" s="64"/>
      <c r="Q522" s="64"/>
    </row>
    <row r="523" spans="1:17" x14ac:dyDescent="0.3">
      <c r="A523" s="74" t="s">
        <v>155</v>
      </c>
      <c r="B523" s="75" t="s">
        <v>190</v>
      </c>
      <c r="C523" s="62">
        <v>2919.0473910000001</v>
      </c>
      <c r="D523" s="62">
        <v>2116.7396960000001</v>
      </c>
      <c r="E523" s="62">
        <v>2096.1705019999999</v>
      </c>
      <c r="F523" s="77">
        <v>-0.97173941788259222</v>
      </c>
      <c r="G523" s="64"/>
      <c r="H523" s="64"/>
      <c r="I523" s="64"/>
      <c r="J523" s="64"/>
      <c r="K523" s="64"/>
      <c r="L523" s="64"/>
      <c r="M523" s="64"/>
      <c r="N523" s="64"/>
      <c r="O523" s="64"/>
      <c r="P523" s="64"/>
      <c r="Q523" s="64"/>
    </row>
    <row r="524" spans="1:17" x14ac:dyDescent="0.3">
      <c r="A524" s="74" t="s">
        <v>182</v>
      </c>
      <c r="B524" s="75" t="s">
        <v>214</v>
      </c>
      <c r="C524" s="62">
        <v>2018.672922</v>
      </c>
      <c r="D524" s="62">
        <v>2426.2554730000002</v>
      </c>
      <c r="E524" s="62">
        <v>1982.217161</v>
      </c>
      <c r="F524" s="77">
        <v>-18.301383219589756</v>
      </c>
      <c r="G524" s="64"/>
      <c r="H524" s="64"/>
      <c r="I524" s="64"/>
      <c r="J524" s="64"/>
      <c r="K524" s="64"/>
      <c r="L524" s="64"/>
      <c r="M524" s="64"/>
      <c r="N524" s="64"/>
      <c r="O524" s="64"/>
      <c r="P524" s="64"/>
      <c r="Q524" s="64"/>
    </row>
    <row r="525" spans="1:17" x14ac:dyDescent="0.3">
      <c r="A525" s="74" t="s">
        <v>163</v>
      </c>
      <c r="B525" s="75" t="s">
        <v>230</v>
      </c>
      <c r="C525" s="62">
        <v>1579.081085</v>
      </c>
      <c r="D525" s="62">
        <v>1703.988687</v>
      </c>
      <c r="E525" s="62">
        <v>1857.713043</v>
      </c>
      <c r="F525" s="77">
        <v>9.0214422884839216</v>
      </c>
      <c r="G525" s="64"/>
      <c r="H525" s="64"/>
      <c r="I525" s="64"/>
      <c r="J525" s="64"/>
      <c r="K525" s="64"/>
      <c r="L525" s="64"/>
      <c r="M525" s="64"/>
      <c r="N525" s="64"/>
      <c r="O525" s="64"/>
      <c r="P525" s="64"/>
      <c r="Q525" s="64"/>
    </row>
    <row r="526" spans="1:17" x14ac:dyDescent="0.3">
      <c r="A526" s="74" t="s">
        <v>144</v>
      </c>
      <c r="B526" s="75" t="s">
        <v>217</v>
      </c>
      <c r="C526" s="62">
        <v>971.69066599999996</v>
      </c>
      <c r="D526" s="62">
        <v>1130.1629889999999</v>
      </c>
      <c r="E526" s="62">
        <v>1751.279378</v>
      </c>
      <c r="F526" s="77">
        <v>54.958125070931693</v>
      </c>
      <c r="G526" s="64"/>
      <c r="H526" s="64"/>
      <c r="I526" s="64"/>
      <c r="J526" s="64"/>
      <c r="K526" s="64"/>
      <c r="L526" s="64"/>
      <c r="M526" s="64"/>
      <c r="N526" s="64"/>
      <c r="O526" s="64"/>
      <c r="P526" s="64"/>
      <c r="Q526" s="64"/>
    </row>
    <row r="527" spans="1:17" x14ac:dyDescent="0.3">
      <c r="A527" s="74" t="s">
        <v>1205</v>
      </c>
      <c r="B527" s="75" t="s">
        <v>74</v>
      </c>
      <c r="C527" s="62">
        <v>2912.6836170000001</v>
      </c>
      <c r="D527" s="62">
        <v>2837.4207489999999</v>
      </c>
      <c r="E527" s="62">
        <v>1749.430292</v>
      </c>
      <c r="F527" s="77">
        <v>-38.34434697016448</v>
      </c>
      <c r="G527" s="64"/>
      <c r="H527" s="64"/>
      <c r="I527" s="64"/>
      <c r="J527" s="64"/>
      <c r="K527" s="64"/>
      <c r="L527" s="64"/>
      <c r="M527" s="64"/>
      <c r="N527" s="64"/>
      <c r="O527" s="64"/>
      <c r="P527" s="64"/>
      <c r="Q527" s="64"/>
    </row>
    <row r="528" spans="1:17" x14ac:dyDescent="0.3">
      <c r="A528" s="74" t="s">
        <v>91</v>
      </c>
      <c r="B528" s="64" t="s">
        <v>10</v>
      </c>
      <c r="C528" s="62">
        <v>56141.255572000002</v>
      </c>
      <c r="D528" s="62">
        <v>62960.582729999987</v>
      </c>
      <c r="E528" s="62">
        <v>64426.383625999988</v>
      </c>
      <c r="F528" s="77">
        <v>2.3281247289052862</v>
      </c>
      <c r="G528" s="64"/>
      <c r="H528" s="64"/>
      <c r="I528" s="64"/>
      <c r="J528" s="64"/>
      <c r="K528" s="64"/>
      <c r="L528" s="64"/>
      <c r="M528" s="64"/>
      <c r="N528" s="64"/>
      <c r="O528" s="64"/>
      <c r="P528" s="64"/>
      <c r="Q528" s="64"/>
    </row>
    <row r="529" spans="1:17" x14ac:dyDescent="0.3">
      <c r="A529" s="74" t="s">
        <v>137</v>
      </c>
      <c r="B529" s="64" t="s">
        <v>10</v>
      </c>
      <c r="C529" s="62">
        <v>91860.801046999986</v>
      </c>
      <c r="D529" s="62">
        <v>84245.809065000009</v>
      </c>
      <c r="E529" s="62">
        <v>83944.134167000011</v>
      </c>
      <c r="F529" s="77">
        <v>-0.35808890833636559</v>
      </c>
      <c r="G529" s="64"/>
      <c r="H529" s="64"/>
      <c r="I529" s="64"/>
      <c r="J529" s="64"/>
      <c r="K529" s="64"/>
      <c r="L529" s="64"/>
      <c r="M529" s="64"/>
      <c r="N529" s="64"/>
      <c r="O529" s="64"/>
      <c r="P529" s="64"/>
      <c r="Q529" s="64"/>
    </row>
    <row r="530" spans="1:17" x14ac:dyDescent="0.3">
      <c r="A530" s="74" t="s">
        <v>185</v>
      </c>
      <c r="B530" s="64" t="s">
        <v>10</v>
      </c>
      <c r="C530" s="62">
        <v>148002.05661899998</v>
      </c>
      <c r="D530" s="62">
        <v>147206.391795</v>
      </c>
      <c r="E530" s="62">
        <v>148370.51779300001</v>
      </c>
      <c r="F530" s="77">
        <v>0.79081212697690995</v>
      </c>
      <c r="G530" s="64"/>
      <c r="H530" s="64"/>
      <c r="I530" s="64"/>
      <c r="J530" s="64"/>
      <c r="K530" s="64"/>
      <c r="L530" s="64"/>
      <c r="M530" s="64"/>
      <c r="N530" s="64"/>
      <c r="O530" s="64"/>
      <c r="P530" s="64"/>
      <c r="Q530" s="64"/>
    </row>
    <row r="531" spans="1:17" x14ac:dyDescent="0.3">
      <c r="A531" s="64" t="s">
        <v>1200</v>
      </c>
      <c r="B531" s="64"/>
      <c r="C531" s="79"/>
      <c r="D531" s="79"/>
      <c r="E531" s="79"/>
      <c r="F531" s="79"/>
      <c r="G531" s="64"/>
      <c r="H531" s="64"/>
      <c r="I531" s="64"/>
      <c r="J531" s="64"/>
      <c r="K531" s="64"/>
      <c r="L531" s="64"/>
      <c r="M531" s="64"/>
      <c r="N531" s="64"/>
      <c r="O531" s="64"/>
      <c r="P531" s="64"/>
      <c r="Q531" s="64"/>
    </row>
    <row r="532" spans="1:17" x14ac:dyDescent="0.3">
      <c r="A532" s="64"/>
      <c r="B532" s="64"/>
      <c r="C532" s="79"/>
      <c r="D532" s="79"/>
      <c r="E532" s="79"/>
      <c r="F532" s="79"/>
      <c r="G532" s="64"/>
      <c r="H532" s="64"/>
      <c r="I532" s="64"/>
      <c r="J532" s="64"/>
      <c r="K532" s="64"/>
      <c r="L532" s="64"/>
      <c r="M532" s="64"/>
      <c r="N532" s="64"/>
      <c r="O532" s="64"/>
      <c r="P532" s="64"/>
      <c r="Q532" s="64"/>
    </row>
    <row r="533" spans="1:17" x14ac:dyDescent="0.3">
      <c r="A533" s="64"/>
      <c r="B533" s="64"/>
      <c r="C533" s="79"/>
      <c r="D533" s="79"/>
      <c r="E533" s="79"/>
      <c r="F533" s="79"/>
      <c r="G533" s="64"/>
      <c r="H533" s="64"/>
      <c r="I533" s="64"/>
      <c r="J533" s="64"/>
      <c r="K533" s="64"/>
      <c r="L533" s="64"/>
      <c r="M533" s="64"/>
      <c r="N533" s="64"/>
      <c r="O533" s="64"/>
      <c r="P533" s="64"/>
      <c r="Q533" s="64"/>
    </row>
    <row r="534" spans="1:17" ht="18" thickBot="1" x14ac:dyDescent="0.35">
      <c r="A534" s="15" t="s">
        <v>1301</v>
      </c>
      <c r="B534" s="64"/>
      <c r="C534" s="79"/>
      <c r="D534" s="79"/>
      <c r="E534" s="79"/>
      <c r="F534" s="79"/>
      <c r="G534" s="64"/>
      <c r="H534" s="64"/>
      <c r="I534" s="64"/>
      <c r="J534" s="64"/>
      <c r="K534" s="64"/>
      <c r="L534" s="64"/>
      <c r="M534" s="64"/>
      <c r="N534" s="64"/>
      <c r="O534" s="64"/>
      <c r="P534" s="64"/>
      <c r="Q534" s="64"/>
    </row>
    <row r="535" spans="1:17" ht="15" thickTop="1" x14ac:dyDescent="0.3">
      <c r="A535" s="58" t="s">
        <v>25</v>
      </c>
      <c r="B535" s="64"/>
      <c r="C535" s="79"/>
      <c r="D535" s="79"/>
      <c r="E535" s="79"/>
      <c r="F535" s="79"/>
      <c r="G535" s="64"/>
      <c r="H535" s="64"/>
      <c r="I535" s="64"/>
      <c r="J535" s="64"/>
      <c r="K535" s="64"/>
      <c r="L535" s="64"/>
      <c r="M535" s="64"/>
      <c r="N535" s="64"/>
      <c r="O535" s="64"/>
      <c r="P535" s="64"/>
      <c r="Q535" s="64"/>
    </row>
    <row r="536" spans="1:17" x14ac:dyDescent="0.3">
      <c r="A536" s="81" t="s">
        <v>60</v>
      </c>
      <c r="B536" s="59" t="s">
        <v>106</v>
      </c>
      <c r="C536" s="73" t="s">
        <v>62</v>
      </c>
      <c r="D536" s="73" t="s">
        <v>63</v>
      </c>
      <c r="E536" s="73" t="s">
        <v>1208</v>
      </c>
      <c r="F536" s="73" t="s">
        <v>1209</v>
      </c>
      <c r="G536" s="64"/>
      <c r="H536" s="64"/>
      <c r="I536" s="64"/>
      <c r="J536" s="64"/>
      <c r="K536" s="64"/>
      <c r="L536" s="64"/>
      <c r="M536" s="64"/>
      <c r="N536" s="64"/>
      <c r="O536" s="64"/>
      <c r="P536" s="64"/>
      <c r="Q536" s="64"/>
    </row>
    <row r="537" spans="1:17" x14ac:dyDescent="0.3">
      <c r="A537" s="57" t="s">
        <v>107</v>
      </c>
      <c r="B537" s="66">
        <v>1</v>
      </c>
      <c r="C537" s="62">
        <v>1576.7248750000001</v>
      </c>
      <c r="D537" s="62">
        <v>1436.1359520000001</v>
      </c>
      <c r="E537" s="62">
        <v>1536.0630550000001</v>
      </c>
      <c r="F537" s="71">
        <v>6.9580531606940781</v>
      </c>
      <c r="G537" s="64"/>
      <c r="H537" s="64"/>
      <c r="I537" s="64"/>
      <c r="J537" s="64"/>
      <c r="K537" s="64"/>
      <c r="L537" s="64"/>
      <c r="M537" s="64"/>
      <c r="N537" s="64"/>
      <c r="O537" s="64"/>
      <c r="P537" s="64"/>
      <c r="Q537" s="64"/>
    </row>
    <row r="538" spans="1:17" x14ac:dyDescent="0.3">
      <c r="A538" s="57" t="s">
        <v>108</v>
      </c>
      <c r="B538" s="66">
        <v>2</v>
      </c>
      <c r="C538" s="62">
        <v>356.34453500000001</v>
      </c>
      <c r="D538" s="62">
        <v>279.00106599999998</v>
      </c>
      <c r="E538" s="62">
        <v>286.49344400000001</v>
      </c>
      <c r="F538" s="71">
        <v>2.6854298829094909</v>
      </c>
      <c r="G538" s="64"/>
      <c r="H538" s="64"/>
      <c r="I538" s="64"/>
      <c r="J538" s="64"/>
      <c r="K538" s="64"/>
      <c r="L538" s="64"/>
      <c r="M538" s="64"/>
      <c r="N538" s="64"/>
      <c r="O538" s="64"/>
      <c r="P538" s="64"/>
      <c r="Q538" s="64"/>
    </row>
    <row r="539" spans="1:17" x14ac:dyDescent="0.3">
      <c r="A539" s="57" t="s">
        <v>109</v>
      </c>
      <c r="B539" s="66">
        <v>3</v>
      </c>
      <c r="C539" s="62">
        <v>20045.914986</v>
      </c>
      <c r="D539" s="62">
        <v>18195.106583000001</v>
      </c>
      <c r="E539" s="62">
        <v>18891.333835000001</v>
      </c>
      <c r="F539" s="71">
        <v>3.8264532764567463</v>
      </c>
      <c r="G539" s="64"/>
      <c r="H539" s="64"/>
      <c r="I539" s="64"/>
      <c r="J539" s="64"/>
      <c r="K539" s="64"/>
      <c r="L539" s="64"/>
      <c r="M539" s="64"/>
      <c r="N539" s="64"/>
      <c r="O539" s="64"/>
      <c r="P539" s="64"/>
      <c r="Q539" s="64"/>
    </row>
    <row r="540" spans="1:17" x14ac:dyDescent="0.3">
      <c r="A540" s="57" t="s">
        <v>110</v>
      </c>
      <c r="B540" s="66">
        <v>4</v>
      </c>
      <c r="C540" s="62">
        <v>1359.013438</v>
      </c>
      <c r="D540" s="62">
        <v>789.994327</v>
      </c>
      <c r="E540" s="62">
        <v>575.64180799999997</v>
      </c>
      <c r="F540" s="71">
        <v>-27.133425098633658</v>
      </c>
      <c r="G540" s="64"/>
      <c r="H540" s="64"/>
      <c r="I540" s="64"/>
      <c r="J540" s="64"/>
      <c r="K540" s="64"/>
      <c r="L540" s="64"/>
      <c r="M540" s="64"/>
      <c r="N540" s="64"/>
      <c r="O540" s="64"/>
      <c r="P540" s="64"/>
      <c r="Q540" s="64"/>
    </row>
    <row r="541" spans="1:17" x14ac:dyDescent="0.3">
      <c r="A541" s="57" t="s">
        <v>111</v>
      </c>
      <c r="B541" s="66">
        <v>5</v>
      </c>
      <c r="C541" s="62">
        <v>926.55874400000005</v>
      </c>
      <c r="D541" s="62">
        <v>815.54587800000002</v>
      </c>
      <c r="E541" s="62">
        <v>750.01925100000005</v>
      </c>
      <c r="F541" s="71">
        <v>-8.0346953822749825</v>
      </c>
      <c r="G541" s="64"/>
      <c r="H541" s="64"/>
      <c r="I541" s="64"/>
      <c r="J541" s="64"/>
      <c r="K541" s="64"/>
      <c r="L541" s="64"/>
      <c r="M541" s="64"/>
      <c r="N541" s="64"/>
      <c r="O541" s="64"/>
      <c r="P541" s="64"/>
      <c r="Q541" s="64"/>
    </row>
    <row r="542" spans="1:17" x14ac:dyDescent="0.3">
      <c r="A542" s="57" t="s">
        <v>112</v>
      </c>
      <c r="B542" s="66">
        <v>6</v>
      </c>
      <c r="C542" s="62">
        <v>3.67435</v>
      </c>
      <c r="D542" s="62">
        <v>3.3425060000000002</v>
      </c>
      <c r="E542" s="62">
        <v>3.3130579999999998</v>
      </c>
      <c r="F542" s="71">
        <v>-0.88101562121355537</v>
      </c>
      <c r="G542" s="64"/>
      <c r="H542" s="64"/>
      <c r="I542" s="64"/>
      <c r="J542" s="64"/>
      <c r="K542" s="64"/>
      <c r="L542" s="64"/>
      <c r="M542" s="64"/>
      <c r="N542" s="64"/>
      <c r="O542" s="64"/>
      <c r="P542" s="64"/>
      <c r="Q542" s="64"/>
    </row>
    <row r="543" spans="1:17" x14ac:dyDescent="0.3">
      <c r="A543" s="57" t="s">
        <v>113</v>
      </c>
      <c r="B543" s="66">
        <v>7</v>
      </c>
      <c r="C543" s="62">
        <v>7388.177522</v>
      </c>
      <c r="D543" s="62">
        <v>6943.2029309999998</v>
      </c>
      <c r="E543" s="62">
        <v>6483.7738019999997</v>
      </c>
      <c r="F543" s="71">
        <v>-6.6169624244848402</v>
      </c>
      <c r="G543" s="64"/>
      <c r="H543" s="64"/>
      <c r="I543" s="64"/>
      <c r="J543" s="64"/>
      <c r="K543" s="64"/>
      <c r="L543" s="64"/>
      <c r="M543" s="64"/>
      <c r="N543" s="64"/>
      <c r="O543" s="64"/>
      <c r="P543" s="64"/>
      <c r="Q543" s="64"/>
    </row>
    <row r="544" spans="1:17" x14ac:dyDescent="0.3">
      <c r="A544" s="57" t="s">
        <v>114</v>
      </c>
      <c r="B544" s="66">
        <v>8</v>
      </c>
      <c r="C544" s="62">
        <v>23785.460751719998</v>
      </c>
      <c r="D544" s="62">
        <v>21211.408924250001</v>
      </c>
      <c r="E544" s="62">
        <v>22140.695744500001</v>
      </c>
      <c r="F544" s="71">
        <v>4.3810706944015854</v>
      </c>
      <c r="G544" s="64"/>
      <c r="H544" s="64"/>
      <c r="I544" s="64"/>
      <c r="J544" s="64"/>
      <c r="K544" s="64"/>
      <c r="L544" s="64"/>
      <c r="M544" s="64"/>
      <c r="N544" s="64"/>
      <c r="O544" s="64"/>
      <c r="P544" s="64"/>
      <c r="Q544" s="64"/>
    </row>
    <row r="545" spans="1:17" x14ac:dyDescent="0.3">
      <c r="A545" s="57" t="s">
        <v>115</v>
      </c>
      <c r="B545" s="66">
        <v>9</v>
      </c>
      <c r="C545" s="62">
        <v>64305.635354999999</v>
      </c>
      <c r="D545" s="62">
        <v>71298.455321999994</v>
      </c>
      <c r="E545" s="62">
        <v>71851.216526000004</v>
      </c>
      <c r="F545" s="71">
        <v>0.77527795168017943</v>
      </c>
      <c r="G545" s="64"/>
      <c r="H545" s="64"/>
      <c r="I545" s="64"/>
      <c r="J545" s="64"/>
      <c r="K545" s="64"/>
      <c r="L545" s="64"/>
      <c r="M545" s="64"/>
      <c r="N545" s="64"/>
      <c r="O545" s="64"/>
      <c r="P545" s="64"/>
      <c r="Q545" s="64"/>
    </row>
    <row r="546" spans="1:17" x14ac:dyDescent="0.3">
      <c r="A546" s="57" t="s">
        <v>116</v>
      </c>
      <c r="B546" s="66">
        <v>10</v>
      </c>
      <c r="C546" s="62">
        <v>22874.203505279998</v>
      </c>
      <c r="D546" s="62">
        <v>20614.553265750001</v>
      </c>
      <c r="E546" s="62">
        <v>20388.248998499999</v>
      </c>
      <c r="F546" s="71">
        <v>-1.0977888501032624</v>
      </c>
      <c r="G546" s="64"/>
      <c r="H546" s="64"/>
      <c r="I546" s="64"/>
      <c r="J546" s="64"/>
      <c r="K546" s="64"/>
      <c r="L546" s="64"/>
      <c r="M546" s="64"/>
      <c r="N546" s="64"/>
      <c r="O546" s="64"/>
      <c r="P546" s="64"/>
      <c r="Q546" s="64"/>
    </row>
    <row r="547" spans="1:17" x14ac:dyDescent="0.3">
      <c r="A547" s="57" t="s">
        <v>117</v>
      </c>
      <c r="B547" s="66">
        <v>11</v>
      </c>
      <c r="C547" s="62">
        <v>1723.8774880000001</v>
      </c>
      <c r="D547" s="62">
        <v>1712.3169109999999</v>
      </c>
      <c r="E547" s="62">
        <v>1632.3280589999999</v>
      </c>
      <c r="F547" s="71">
        <v>-4.6713813013320147</v>
      </c>
      <c r="G547" s="64"/>
      <c r="H547" s="64"/>
      <c r="I547" s="64"/>
      <c r="J547" s="64"/>
      <c r="K547" s="64"/>
      <c r="L547" s="64"/>
      <c r="M547" s="64"/>
      <c r="N547" s="64"/>
      <c r="O547" s="64"/>
      <c r="P547" s="64"/>
      <c r="Q547" s="64"/>
    </row>
    <row r="548" spans="1:17" x14ac:dyDescent="0.3">
      <c r="A548" s="57" t="s">
        <v>118</v>
      </c>
      <c r="B548" s="66">
        <v>12</v>
      </c>
      <c r="C548" s="62">
        <v>3656.4710690000002</v>
      </c>
      <c r="D548" s="62">
        <v>3907.328129</v>
      </c>
      <c r="E548" s="62">
        <v>3831.3902119999998</v>
      </c>
      <c r="F548" s="71">
        <v>-1.9434742743101778</v>
      </c>
      <c r="G548" s="64"/>
      <c r="H548" s="64"/>
      <c r="I548" s="64"/>
      <c r="J548" s="64"/>
      <c r="K548" s="64"/>
      <c r="L548" s="64"/>
      <c r="M548" s="64"/>
      <c r="N548" s="64"/>
      <c r="O548" s="64"/>
      <c r="P548" s="64"/>
      <c r="Q548" s="64"/>
    </row>
    <row r="549" spans="1:17" x14ac:dyDescent="0.3">
      <c r="A549" s="64" t="s">
        <v>185</v>
      </c>
      <c r="B549" s="58" t="s">
        <v>10</v>
      </c>
      <c r="C549" s="62">
        <v>148002.05661899998</v>
      </c>
      <c r="D549" s="62">
        <v>147206.391795</v>
      </c>
      <c r="E549" s="62">
        <v>148370.51779300001</v>
      </c>
      <c r="F549" s="82">
        <v>0.79081212697690995</v>
      </c>
      <c r="G549" s="64"/>
      <c r="H549" s="64"/>
      <c r="I549" s="64"/>
      <c r="J549" s="64"/>
      <c r="K549" s="64"/>
      <c r="L549" s="64"/>
      <c r="M549" s="64"/>
      <c r="N549" s="64"/>
      <c r="O549" s="64"/>
      <c r="P549" s="64"/>
      <c r="Q549" s="64"/>
    </row>
    <row r="550" spans="1:17" x14ac:dyDescent="0.3">
      <c r="A550" s="64" t="s">
        <v>1200</v>
      </c>
      <c r="B550" s="64"/>
      <c r="C550" s="79"/>
      <c r="D550" s="79"/>
      <c r="E550" s="79"/>
      <c r="F550" s="79"/>
      <c r="G550" s="64"/>
      <c r="H550" s="64"/>
      <c r="I550" s="64"/>
      <c r="J550" s="64"/>
      <c r="K550" s="64"/>
      <c r="L550" s="64"/>
      <c r="M550" s="64"/>
      <c r="N550" s="64"/>
      <c r="O550" s="64"/>
      <c r="P550" s="64"/>
      <c r="Q550" s="64"/>
    </row>
    <row r="551" spans="1:17" x14ac:dyDescent="0.3">
      <c r="A551" s="64" t="s">
        <v>120</v>
      </c>
      <c r="B551" s="64"/>
      <c r="C551" s="79"/>
      <c r="D551" s="79"/>
      <c r="E551" s="79"/>
      <c r="F551" s="79"/>
      <c r="G551" s="64"/>
      <c r="H551" s="64"/>
      <c r="I551" s="64"/>
      <c r="J551" s="64"/>
      <c r="K551" s="64"/>
      <c r="L551" s="64"/>
      <c r="M551" s="64"/>
      <c r="N551" s="64"/>
      <c r="O551" s="64"/>
      <c r="P551" s="64"/>
      <c r="Q551" s="64"/>
    </row>
    <row r="552" spans="1:17" x14ac:dyDescent="0.3">
      <c r="A552" s="64"/>
      <c r="B552" s="64"/>
      <c r="C552" s="79"/>
      <c r="D552" s="79"/>
      <c r="E552" s="79"/>
      <c r="F552" s="79"/>
      <c r="G552" s="64"/>
      <c r="H552" s="64"/>
      <c r="I552" s="64"/>
      <c r="J552" s="64"/>
      <c r="K552" s="64"/>
      <c r="L552" s="64"/>
      <c r="M552" s="64"/>
      <c r="N552" s="64"/>
      <c r="O552" s="64"/>
      <c r="P552" s="64"/>
      <c r="Q552" s="64"/>
    </row>
    <row r="553" spans="1:17" x14ac:dyDescent="0.3">
      <c r="A553" s="64"/>
      <c r="B553" s="64"/>
      <c r="C553" s="79"/>
      <c r="D553" s="79"/>
      <c r="E553" s="79"/>
      <c r="F553" s="79"/>
      <c r="G553" s="64"/>
      <c r="H553" s="64"/>
      <c r="I553" s="64"/>
      <c r="J553" s="64"/>
      <c r="K553" s="64"/>
      <c r="L553" s="64"/>
      <c r="M553" s="64"/>
      <c r="N553" s="64"/>
      <c r="O553" s="64"/>
      <c r="P553" s="64"/>
      <c r="Q553" s="64"/>
    </row>
    <row r="554" spans="1:17" ht="18" thickBot="1" x14ac:dyDescent="0.4">
      <c r="A554" s="5" t="s">
        <v>1302</v>
      </c>
      <c r="B554" s="87"/>
      <c r="C554" s="79"/>
      <c r="D554" s="79"/>
      <c r="E554" s="79"/>
      <c r="F554" s="64"/>
      <c r="G554" s="64"/>
      <c r="I554" s="64"/>
      <c r="J554" s="64"/>
      <c r="K554" s="64"/>
      <c r="L554" s="64"/>
      <c r="M554" s="64"/>
      <c r="N554" s="64"/>
      <c r="O554" s="64"/>
      <c r="P554" s="64"/>
      <c r="Q554" s="64"/>
    </row>
    <row r="555" spans="1:17" ht="15" thickTop="1" x14ac:dyDescent="0.3">
      <c r="A555" s="64" t="s">
        <v>121</v>
      </c>
      <c r="B555" s="88"/>
      <c r="C555" s="79"/>
      <c r="D555" s="79"/>
      <c r="E555" s="79"/>
      <c r="F555" s="64"/>
      <c r="G555" s="64"/>
      <c r="I555" s="64"/>
      <c r="J555" s="64"/>
      <c r="K555" s="64"/>
      <c r="L555" s="64"/>
      <c r="M555" s="64"/>
      <c r="N555" s="64"/>
      <c r="O555" s="64"/>
      <c r="P555" s="64"/>
      <c r="Q555" s="64"/>
    </row>
    <row r="556" spans="1:17" x14ac:dyDescent="0.3">
      <c r="A556" s="72" t="s">
        <v>122</v>
      </c>
      <c r="B556" s="73" t="s">
        <v>62</v>
      </c>
      <c r="C556" s="73" t="s">
        <v>63</v>
      </c>
      <c r="D556" s="73" t="s">
        <v>1208</v>
      </c>
      <c r="E556" s="73" t="s">
        <v>1209</v>
      </c>
      <c r="F556" s="64"/>
      <c r="G556" s="64"/>
      <c r="I556" s="64"/>
      <c r="J556" s="64"/>
      <c r="K556" s="64"/>
      <c r="L556" s="64"/>
      <c r="M556" s="64"/>
      <c r="N556" s="64"/>
      <c r="O556" s="64"/>
      <c r="P556" s="64"/>
      <c r="Q556" s="64"/>
    </row>
    <row r="557" spans="1:17" x14ac:dyDescent="0.3">
      <c r="A557" s="64" t="s">
        <v>1225</v>
      </c>
      <c r="B557" s="62">
        <v>9902</v>
      </c>
      <c r="C557" s="62">
        <v>7910</v>
      </c>
      <c r="D557" s="62">
        <v>10613</v>
      </c>
      <c r="E557" s="71">
        <v>34.171934260429836</v>
      </c>
      <c r="F557" s="64"/>
      <c r="G557" s="64"/>
      <c r="I557" s="64"/>
      <c r="J557" s="64"/>
      <c r="K557" s="64"/>
      <c r="L557" s="64"/>
      <c r="M557" s="64"/>
      <c r="N557" s="64"/>
      <c r="O557" s="64"/>
      <c r="P557" s="64"/>
      <c r="Q557" s="64"/>
    </row>
    <row r="558" spans="1:17" x14ac:dyDescent="0.3">
      <c r="A558" s="64" t="s">
        <v>123</v>
      </c>
      <c r="B558" s="62" t="s">
        <v>153</v>
      </c>
      <c r="C558" s="62">
        <v>1</v>
      </c>
      <c r="D558" s="62">
        <v>1</v>
      </c>
      <c r="E558" s="71">
        <v>0</v>
      </c>
      <c r="F558" s="64"/>
      <c r="G558" s="64"/>
      <c r="I558" s="64"/>
      <c r="J558" s="64"/>
      <c r="K558" s="64"/>
      <c r="L558" s="64"/>
      <c r="M558" s="64"/>
      <c r="N558" s="64"/>
      <c r="O558" s="64"/>
      <c r="P558" s="64"/>
      <c r="Q558" s="64"/>
    </row>
    <row r="559" spans="1:17" x14ac:dyDescent="0.3">
      <c r="A559" s="64" t="s">
        <v>124</v>
      </c>
      <c r="B559" s="62">
        <v>2501</v>
      </c>
      <c r="C559" s="62">
        <v>2828</v>
      </c>
      <c r="D559" s="62">
        <v>2823</v>
      </c>
      <c r="E559" s="71">
        <v>-0.1768033946251768</v>
      </c>
      <c r="F559" s="64"/>
      <c r="G559" s="64"/>
      <c r="I559" s="64"/>
      <c r="J559" s="64"/>
      <c r="K559" s="64"/>
      <c r="L559" s="64"/>
      <c r="M559" s="64"/>
      <c r="N559" s="64"/>
      <c r="O559" s="64"/>
      <c r="P559" s="64"/>
      <c r="Q559" s="64"/>
    </row>
    <row r="560" spans="1:17" x14ac:dyDescent="0.3">
      <c r="A560" s="64" t="s">
        <v>126</v>
      </c>
      <c r="B560" s="62">
        <v>494</v>
      </c>
      <c r="C560" s="62">
        <v>526</v>
      </c>
      <c r="D560" s="62">
        <v>470</v>
      </c>
      <c r="E560" s="71">
        <v>-10.646387832699618</v>
      </c>
      <c r="F560" s="64"/>
      <c r="G560" s="64"/>
      <c r="I560" s="64"/>
      <c r="J560" s="64"/>
      <c r="K560" s="64"/>
      <c r="L560" s="64"/>
      <c r="M560" s="64"/>
      <c r="N560" s="64"/>
      <c r="O560" s="64"/>
      <c r="P560" s="64"/>
      <c r="Q560" s="64"/>
    </row>
    <row r="561" spans="1:17" x14ac:dyDescent="0.3">
      <c r="A561" s="64" t="s">
        <v>127</v>
      </c>
      <c r="B561" s="62">
        <v>244</v>
      </c>
      <c r="C561" s="62">
        <v>213</v>
      </c>
      <c r="D561" s="62">
        <v>284</v>
      </c>
      <c r="E561" s="71">
        <v>33.333333333333329</v>
      </c>
      <c r="F561" s="64"/>
      <c r="G561" s="64"/>
      <c r="I561" s="64"/>
      <c r="J561" s="64"/>
      <c r="K561" s="64"/>
      <c r="L561" s="64"/>
      <c r="M561" s="64"/>
      <c r="N561" s="64"/>
      <c r="O561" s="64"/>
      <c r="P561" s="64"/>
      <c r="Q561" s="64"/>
    </row>
    <row r="562" spans="1:17" x14ac:dyDescent="0.3">
      <c r="A562" s="64" t="s">
        <v>128</v>
      </c>
      <c r="B562" s="62">
        <v>2936</v>
      </c>
      <c r="C562" s="62">
        <v>3193</v>
      </c>
      <c r="D562" s="62">
        <v>2892</v>
      </c>
      <c r="E562" s="71">
        <v>-9.4268712809270276</v>
      </c>
      <c r="F562" s="64"/>
      <c r="G562" s="64"/>
      <c r="I562" s="64"/>
      <c r="J562" s="64"/>
      <c r="K562" s="64"/>
      <c r="L562" s="64"/>
      <c r="M562" s="64"/>
      <c r="N562" s="64"/>
      <c r="O562" s="64"/>
      <c r="P562" s="64"/>
      <c r="Q562" s="64"/>
    </row>
    <row r="563" spans="1:17" x14ac:dyDescent="0.3">
      <c r="A563" s="64" t="s">
        <v>129</v>
      </c>
      <c r="B563" s="62">
        <v>751</v>
      </c>
      <c r="C563" s="62">
        <v>780</v>
      </c>
      <c r="D563" s="62">
        <v>899</v>
      </c>
      <c r="E563" s="71">
        <v>15.256410256410257</v>
      </c>
      <c r="F563" s="64"/>
      <c r="G563" s="64"/>
      <c r="I563" s="64"/>
      <c r="J563" s="64"/>
      <c r="K563" s="64"/>
      <c r="L563" s="64"/>
      <c r="M563" s="64"/>
      <c r="N563" s="64"/>
      <c r="O563" s="64"/>
      <c r="P563" s="64"/>
      <c r="Q563" s="64"/>
    </row>
    <row r="564" spans="1:17" x14ac:dyDescent="0.3">
      <c r="A564" s="64" t="s">
        <v>130</v>
      </c>
      <c r="B564" s="62">
        <v>1717</v>
      </c>
      <c r="C564" s="62">
        <v>1776</v>
      </c>
      <c r="D564" s="62">
        <v>2791</v>
      </c>
      <c r="E564" s="71">
        <v>57.150900900900901</v>
      </c>
      <c r="F564" s="64"/>
      <c r="G564" s="64"/>
      <c r="I564" s="64"/>
      <c r="J564" s="64"/>
      <c r="K564" s="64"/>
      <c r="L564" s="64"/>
      <c r="M564" s="64"/>
      <c r="N564" s="64"/>
      <c r="O564" s="64"/>
      <c r="P564" s="64"/>
      <c r="Q564" s="64"/>
    </row>
    <row r="565" spans="1:17" x14ac:dyDescent="0.3">
      <c r="A565" s="64" t="s">
        <v>131</v>
      </c>
      <c r="B565" s="62">
        <v>12313</v>
      </c>
      <c r="C565" s="62">
        <v>11408</v>
      </c>
      <c r="D565" s="62">
        <v>11721</v>
      </c>
      <c r="E565" s="71">
        <v>2.7436886395511921</v>
      </c>
      <c r="F565" s="64"/>
      <c r="G565" s="64"/>
      <c r="I565" s="64"/>
      <c r="J565" s="64"/>
      <c r="K565" s="64"/>
      <c r="L565" s="64"/>
      <c r="M565" s="64"/>
      <c r="N565" s="64"/>
      <c r="O565" s="64"/>
      <c r="P565" s="64"/>
      <c r="Q565" s="64"/>
    </row>
    <row r="566" spans="1:17" x14ac:dyDescent="0.3">
      <c r="A566" s="64" t="s">
        <v>132</v>
      </c>
      <c r="B566" s="62">
        <v>1594</v>
      </c>
      <c r="C566" s="62">
        <v>3901</v>
      </c>
      <c r="D566" s="62">
        <v>5033</v>
      </c>
      <c r="E566" s="71">
        <v>29.018200461420147</v>
      </c>
      <c r="F566" s="64"/>
      <c r="G566" s="64"/>
      <c r="I566" s="64"/>
      <c r="J566" s="64"/>
      <c r="K566" s="64"/>
      <c r="L566" s="64"/>
      <c r="M566" s="64"/>
      <c r="N566" s="64"/>
      <c r="O566" s="64"/>
      <c r="P566" s="64"/>
      <c r="Q566" s="64"/>
    </row>
    <row r="567" spans="1:17" x14ac:dyDescent="0.3">
      <c r="A567" s="64" t="s">
        <v>1214</v>
      </c>
      <c r="B567" s="62">
        <v>26356</v>
      </c>
      <c r="C567" s="62">
        <v>34574</v>
      </c>
      <c r="D567" s="62">
        <v>32953</v>
      </c>
      <c r="E567" s="71">
        <v>-4.6884942442297683</v>
      </c>
      <c r="F567" s="64"/>
      <c r="G567" s="64"/>
      <c r="I567" s="64"/>
      <c r="J567" s="64"/>
      <c r="K567" s="64"/>
      <c r="L567" s="64"/>
      <c r="M567" s="64"/>
      <c r="N567" s="64"/>
      <c r="O567" s="64"/>
      <c r="P567" s="64"/>
      <c r="Q567" s="64"/>
    </row>
    <row r="568" spans="1:17" x14ac:dyDescent="0.3">
      <c r="A568" s="64" t="s">
        <v>125</v>
      </c>
      <c r="B568" s="62" t="s">
        <v>153</v>
      </c>
      <c r="C568" s="62">
        <v>4944</v>
      </c>
      <c r="D568" s="62">
        <v>4928</v>
      </c>
      <c r="E568" s="71">
        <v>-0.3236245954692557</v>
      </c>
      <c r="F568" s="64"/>
      <c r="G568" s="64"/>
      <c r="I568" s="64"/>
      <c r="J568" s="64"/>
      <c r="K568" s="64"/>
      <c r="L568" s="64"/>
      <c r="M568" s="64"/>
      <c r="N568" s="64"/>
      <c r="O568" s="64"/>
      <c r="P568" s="64"/>
      <c r="Q568" s="64"/>
    </row>
    <row r="569" spans="1:17" x14ac:dyDescent="0.3">
      <c r="A569" s="64" t="s">
        <v>49</v>
      </c>
      <c r="B569" s="62">
        <v>31343</v>
      </c>
      <c r="C569" s="62">
        <v>39575</v>
      </c>
      <c r="D569" s="62">
        <v>37897</v>
      </c>
      <c r="E569" s="71">
        <v>-4.2400505369551489</v>
      </c>
      <c r="F569" s="64"/>
      <c r="G569" s="64"/>
      <c r="I569" s="64"/>
      <c r="J569" s="64"/>
      <c r="K569" s="64"/>
      <c r="L569" s="64"/>
      <c r="M569" s="64"/>
      <c r="N569" s="64"/>
      <c r="O569" s="64"/>
      <c r="P569" s="64"/>
      <c r="Q569" s="64"/>
    </row>
    <row r="570" spans="1:17" x14ac:dyDescent="0.3">
      <c r="A570" s="64" t="s">
        <v>2325</v>
      </c>
      <c r="B570" s="88"/>
      <c r="C570" s="79"/>
      <c r="D570" s="79"/>
      <c r="E570" s="79"/>
      <c r="F570" s="64"/>
      <c r="G570" s="64"/>
      <c r="I570" s="64"/>
      <c r="J570" s="64"/>
      <c r="K570" s="64"/>
      <c r="L570" s="64"/>
      <c r="M570" s="64"/>
      <c r="N570" s="64"/>
      <c r="O570" s="64"/>
      <c r="P570" s="64"/>
      <c r="Q570" s="64"/>
    </row>
    <row r="571" spans="1:17" x14ac:dyDescent="0.3">
      <c r="A571" s="64"/>
      <c r="B571" s="64"/>
      <c r="C571" s="79"/>
      <c r="D571" s="79"/>
      <c r="E571" s="79"/>
      <c r="F571" s="79"/>
      <c r="G571" s="64"/>
      <c r="H571" s="64"/>
      <c r="I571" s="64"/>
      <c r="J571" s="64"/>
      <c r="K571" s="64"/>
      <c r="L571" s="64"/>
      <c r="M571" s="64"/>
      <c r="N571" s="64"/>
      <c r="O571" s="64"/>
      <c r="P571" s="64"/>
      <c r="Q571" s="64"/>
    </row>
    <row r="572" spans="1:17" x14ac:dyDescent="0.3">
      <c r="A572" s="64"/>
      <c r="B572" s="64"/>
      <c r="C572" s="79"/>
      <c r="D572" s="79"/>
      <c r="E572" s="79"/>
      <c r="F572" s="79"/>
      <c r="G572" s="64"/>
      <c r="H572" s="64"/>
      <c r="I572" s="64"/>
      <c r="J572" s="64"/>
      <c r="K572" s="64"/>
      <c r="L572" s="64"/>
      <c r="M572" s="64"/>
      <c r="N572" s="64"/>
      <c r="O572" s="64"/>
      <c r="P572" s="64"/>
      <c r="Q572" s="64"/>
    </row>
    <row r="573" spans="1:17" ht="18" thickBot="1" x14ac:dyDescent="0.4">
      <c r="A573" s="5" t="s">
        <v>1303</v>
      </c>
      <c r="B573" s="64"/>
      <c r="C573" s="79"/>
      <c r="D573" s="79"/>
      <c r="E573" s="79"/>
      <c r="F573" s="79"/>
      <c r="G573" s="64"/>
      <c r="H573" s="64"/>
      <c r="I573" s="64"/>
      <c r="J573" s="64"/>
      <c r="K573" s="64"/>
      <c r="L573" s="64"/>
      <c r="M573" s="64"/>
      <c r="N573" s="64"/>
      <c r="O573" s="64"/>
      <c r="P573" s="64"/>
      <c r="Q573" s="64"/>
    </row>
    <row r="574" spans="1:17" ht="15" thickTop="1" x14ac:dyDescent="0.3">
      <c r="A574" s="64" t="s">
        <v>143</v>
      </c>
      <c r="B574" s="64"/>
      <c r="C574" s="79"/>
      <c r="D574" s="79"/>
      <c r="E574" s="79"/>
      <c r="F574" s="79"/>
      <c r="G574" s="64"/>
      <c r="H574" s="64"/>
      <c r="I574" s="64"/>
      <c r="J574" s="64"/>
      <c r="K574" s="64"/>
      <c r="L574" s="64"/>
      <c r="M574" s="64"/>
      <c r="N574" s="64"/>
      <c r="O574" s="64"/>
      <c r="P574" s="64"/>
      <c r="Q574" s="64"/>
    </row>
    <row r="575" spans="1:17" x14ac:dyDescent="0.3">
      <c r="A575" s="72" t="s">
        <v>60</v>
      </c>
      <c r="B575" s="72" t="s">
        <v>61</v>
      </c>
      <c r="C575" s="73" t="s">
        <v>62</v>
      </c>
      <c r="D575" s="73" t="s">
        <v>63</v>
      </c>
      <c r="E575" s="73" t="s">
        <v>1208</v>
      </c>
      <c r="F575" s="73" t="s">
        <v>1209</v>
      </c>
      <c r="G575" s="64"/>
      <c r="H575" s="64"/>
      <c r="I575" s="64"/>
      <c r="J575" s="64"/>
      <c r="K575" s="64"/>
      <c r="L575" s="64"/>
      <c r="M575" s="64"/>
      <c r="N575" s="64"/>
      <c r="O575" s="64"/>
      <c r="P575" s="64"/>
      <c r="Q575" s="64"/>
    </row>
    <row r="576" spans="1:17" x14ac:dyDescent="0.3">
      <c r="A576" s="74" t="s">
        <v>84</v>
      </c>
      <c r="B576" s="90" t="s">
        <v>85</v>
      </c>
      <c r="C576" s="62">
        <v>6629.9201709999998</v>
      </c>
      <c r="D576" s="62">
        <v>5378.3139220000003</v>
      </c>
      <c r="E576" s="62">
        <v>6114.5280910000001</v>
      </c>
      <c r="F576" s="77">
        <f>(E576-D576)/D576*100</f>
        <v>13.688568195852509</v>
      </c>
      <c r="G576" s="64"/>
      <c r="H576" s="64"/>
      <c r="I576" s="64"/>
      <c r="J576" s="64"/>
      <c r="K576" s="64"/>
      <c r="L576" s="64"/>
      <c r="M576" s="64"/>
      <c r="N576" s="64"/>
      <c r="O576" s="64"/>
      <c r="P576" s="64"/>
      <c r="Q576" s="64"/>
    </row>
    <row r="577" spans="1:17" x14ac:dyDescent="0.3">
      <c r="A577" s="74" t="s">
        <v>66</v>
      </c>
      <c r="B577" s="90" t="s">
        <v>67</v>
      </c>
      <c r="C577" s="62">
        <v>2643.333556</v>
      </c>
      <c r="D577" s="62">
        <v>3620.567724</v>
      </c>
      <c r="E577" s="62">
        <v>4715.2999069999996</v>
      </c>
      <c r="F577" s="77">
        <f t="shared" ref="F577:F593" si="0">(E577-D577)/D577*100</f>
        <v>30.236478542943551</v>
      </c>
      <c r="G577" s="64"/>
      <c r="H577" s="64"/>
      <c r="I577" s="64"/>
      <c r="J577" s="64"/>
      <c r="K577" s="64"/>
      <c r="L577" s="64"/>
      <c r="M577" s="64"/>
      <c r="N577" s="64"/>
      <c r="O577" s="64"/>
      <c r="P577" s="64"/>
      <c r="Q577" s="64"/>
    </row>
    <row r="578" spans="1:17" x14ac:dyDescent="0.3">
      <c r="A578" s="74" t="s">
        <v>86</v>
      </c>
      <c r="B578" s="90" t="s">
        <v>87</v>
      </c>
      <c r="C578" s="62">
        <v>1417.3715629999999</v>
      </c>
      <c r="D578" s="62">
        <v>1740.2357059999999</v>
      </c>
      <c r="E578" s="62">
        <v>3450.2577179999998</v>
      </c>
      <c r="F578" s="77">
        <f t="shared" si="0"/>
        <v>98.263815993670917</v>
      </c>
      <c r="G578" s="64"/>
      <c r="H578" s="64"/>
      <c r="I578" s="64"/>
      <c r="J578" s="64"/>
      <c r="K578" s="64"/>
      <c r="L578" s="64"/>
      <c r="M578" s="64"/>
      <c r="N578" s="64"/>
      <c r="O578" s="64"/>
      <c r="P578" s="64"/>
      <c r="Q578" s="64"/>
    </row>
    <row r="579" spans="1:17" x14ac:dyDescent="0.3">
      <c r="A579" s="74" t="s">
        <v>157</v>
      </c>
      <c r="B579" s="90" t="s">
        <v>186</v>
      </c>
      <c r="C579" s="62">
        <v>3018.29871</v>
      </c>
      <c r="D579" s="62">
        <v>2085.389514</v>
      </c>
      <c r="E579" s="62">
        <v>2745.1859629999999</v>
      </c>
      <c r="F579" s="77">
        <f t="shared" si="0"/>
        <v>31.639002909074758</v>
      </c>
      <c r="G579" s="64"/>
      <c r="H579" s="64"/>
      <c r="I579" s="64"/>
      <c r="J579" s="64"/>
      <c r="K579" s="64"/>
      <c r="L579" s="64"/>
      <c r="M579" s="64"/>
      <c r="N579" s="64"/>
      <c r="O579" s="64"/>
      <c r="P579" s="64"/>
      <c r="Q579" s="64"/>
    </row>
    <row r="580" spans="1:17" x14ac:dyDescent="0.3">
      <c r="A580" s="74" t="s">
        <v>1205</v>
      </c>
      <c r="B580" s="90" t="s">
        <v>74</v>
      </c>
      <c r="C580" s="62">
        <v>3830.4306280000001</v>
      </c>
      <c r="D580" s="62">
        <v>3056.5606790000002</v>
      </c>
      <c r="E580" s="62">
        <v>2652.4408760000001</v>
      </c>
      <c r="F580" s="77">
        <f t="shared" si="0"/>
        <v>-13.221389837816469</v>
      </c>
      <c r="G580" s="64"/>
      <c r="H580" s="64"/>
      <c r="I580" s="64"/>
      <c r="J580" s="64"/>
      <c r="K580" s="64"/>
      <c r="L580" s="64"/>
      <c r="M580" s="64"/>
      <c r="N580" s="64"/>
      <c r="O580" s="64"/>
      <c r="P580" s="64"/>
      <c r="Q580" s="64"/>
    </row>
    <row r="581" spans="1:17" x14ac:dyDescent="0.3">
      <c r="A581" s="74" t="s">
        <v>72</v>
      </c>
      <c r="B581" s="90" t="s">
        <v>73</v>
      </c>
      <c r="C581" s="62">
        <v>2194.741747</v>
      </c>
      <c r="D581" s="62">
        <v>2156.1680620000002</v>
      </c>
      <c r="E581" s="62">
        <v>2386.0690989999998</v>
      </c>
      <c r="F581" s="77">
        <f t="shared" si="0"/>
        <v>10.662482255059004</v>
      </c>
      <c r="G581" s="64"/>
      <c r="H581" s="64"/>
      <c r="I581" s="64"/>
      <c r="J581" s="64"/>
      <c r="K581" s="64"/>
      <c r="L581" s="64"/>
      <c r="M581" s="64"/>
      <c r="N581" s="64"/>
      <c r="O581" s="64"/>
      <c r="P581" s="64"/>
      <c r="Q581" s="64"/>
    </row>
    <row r="582" spans="1:17" x14ac:dyDescent="0.3">
      <c r="A582" s="74" t="s">
        <v>100</v>
      </c>
      <c r="B582" s="90" t="s">
        <v>101</v>
      </c>
      <c r="C582" s="62">
        <v>275.69848999999999</v>
      </c>
      <c r="D582" s="62">
        <v>266.00726500000002</v>
      </c>
      <c r="E582" s="62">
        <v>1846.9219350000001</v>
      </c>
      <c r="F582" s="77">
        <f t="shared" si="0"/>
        <v>594.31259142489955</v>
      </c>
      <c r="G582" s="64"/>
      <c r="H582" s="64"/>
      <c r="I582" s="64"/>
      <c r="J582" s="64"/>
      <c r="K582" s="64"/>
      <c r="L582" s="64"/>
      <c r="M582" s="64"/>
      <c r="N582" s="64"/>
      <c r="O582" s="64"/>
      <c r="P582" s="64"/>
      <c r="Q582" s="64"/>
    </row>
    <row r="583" spans="1:17" x14ac:dyDescent="0.3">
      <c r="A583" s="74" t="s">
        <v>1207</v>
      </c>
      <c r="B583" s="90" t="s">
        <v>88</v>
      </c>
      <c r="C583" s="62">
        <v>1498.060195</v>
      </c>
      <c r="D583" s="62">
        <v>1649.2904759999999</v>
      </c>
      <c r="E583" s="62">
        <v>1637.568356</v>
      </c>
      <c r="F583" s="77">
        <f t="shared" si="0"/>
        <v>-0.71073714246076225</v>
      </c>
      <c r="G583" s="64"/>
      <c r="H583" s="64"/>
      <c r="I583" s="64"/>
      <c r="J583" s="64"/>
      <c r="K583" s="64"/>
      <c r="L583" s="64"/>
      <c r="M583" s="64"/>
      <c r="N583" s="64"/>
      <c r="O583" s="64"/>
      <c r="P583" s="64"/>
      <c r="Q583" s="64"/>
    </row>
    <row r="584" spans="1:17" x14ac:dyDescent="0.3">
      <c r="A584" s="74" t="s">
        <v>187</v>
      </c>
      <c r="B584" s="90" t="s">
        <v>188</v>
      </c>
      <c r="C584" s="62">
        <v>1755.964896</v>
      </c>
      <c r="D584" s="62">
        <v>1565.9140379999999</v>
      </c>
      <c r="E584" s="62">
        <v>1336.4304259999999</v>
      </c>
      <c r="F584" s="77">
        <f t="shared" si="0"/>
        <v>-14.654930374920108</v>
      </c>
      <c r="G584" s="64"/>
      <c r="H584" s="64"/>
      <c r="I584" s="64"/>
      <c r="J584" s="64"/>
      <c r="K584" s="64"/>
      <c r="L584" s="64"/>
      <c r="M584" s="64"/>
      <c r="N584" s="64"/>
      <c r="O584" s="64"/>
      <c r="P584" s="64"/>
      <c r="Q584" s="64"/>
    </row>
    <row r="585" spans="1:17" x14ac:dyDescent="0.3">
      <c r="A585" s="74" t="s">
        <v>167</v>
      </c>
      <c r="B585" s="90" t="s">
        <v>189</v>
      </c>
      <c r="C585" s="62">
        <v>1447.0447389999999</v>
      </c>
      <c r="D585" s="62">
        <v>1458.5809159999999</v>
      </c>
      <c r="E585" s="62">
        <v>1107.232383</v>
      </c>
      <c r="F585" s="77">
        <f t="shared" si="0"/>
        <v>-24.088381326387783</v>
      </c>
      <c r="G585" s="64"/>
      <c r="H585" s="64"/>
      <c r="I585" s="64"/>
      <c r="J585" s="64"/>
      <c r="K585" s="64"/>
      <c r="L585" s="64"/>
      <c r="M585" s="64"/>
      <c r="N585" s="64"/>
      <c r="O585" s="64"/>
      <c r="P585" s="64"/>
      <c r="Q585" s="64"/>
    </row>
    <row r="586" spans="1:17" x14ac:dyDescent="0.3">
      <c r="A586" s="74" t="s">
        <v>1267</v>
      </c>
      <c r="B586" s="90" t="s">
        <v>1269</v>
      </c>
      <c r="C586" s="62">
        <v>941.05603799999994</v>
      </c>
      <c r="D586" s="62">
        <v>666.56079399999999</v>
      </c>
      <c r="E586" s="62">
        <v>1000.0939499999999</v>
      </c>
      <c r="F586" s="77">
        <f t="shared" si="0"/>
        <v>50.037919872016957</v>
      </c>
      <c r="G586" s="64"/>
      <c r="H586" s="64"/>
      <c r="I586" s="64"/>
      <c r="J586" s="64"/>
      <c r="K586" s="64"/>
      <c r="L586" s="64"/>
      <c r="M586" s="64"/>
      <c r="N586" s="64"/>
      <c r="O586" s="64"/>
      <c r="P586" s="64"/>
      <c r="Q586" s="64"/>
    </row>
    <row r="587" spans="1:17" x14ac:dyDescent="0.3">
      <c r="A587" s="74" t="s">
        <v>75</v>
      </c>
      <c r="B587" s="90" t="s">
        <v>76</v>
      </c>
      <c r="C587" s="62">
        <v>1826.0804559999999</v>
      </c>
      <c r="D587" s="62">
        <v>1368.949024</v>
      </c>
      <c r="E587" s="62">
        <v>998.333799</v>
      </c>
      <c r="F587" s="77">
        <f t="shared" si="0"/>
        <v>-27.072974851691779</v>
      </c>
      <c r="G587" s="64"/>
      <c r="H587" s="64"/>
      <c r="I587" s="64"/>
      <c r="J587" s="64"/>
      <c r="K587" s="64"/>
      <c r="L587" s="64"/>
      <c r="M587" s="64"/>
      <c r="N587" s="64"/>
      <c r="O587" s="64"/>
      <c r="P587" s="64"/>
      <c r="Q587" s="64"/>
    </row>
    <row r="588" spans="1:17" x14ac:dyDescent="0.3">
      <c r="A588" s="74" t="s">
        <v>219</v>
      </c>
      <c r="B588" s="90" t="s">
        <v>220</v>
      </c>
      <c r="C588" s="62">
        <v>702.22093400000006</v>
      </c>
      <c r="D588" s="62">
        <v>628.28243099999997</v>
      </c>
      <c r="E588" s="62">
        <v>891.68574100000001</v>
      </c>
      <c r="F588" s="77">
        <f t="shared" si="0"/>
        <v>41.924347555088652</v>
      </c>
      <c r="G588" s="64"/>
      <c r="H588" s="64"/>
      <c r="I588" s="64"/>
      <c r="J588" s="64"/>
      <c r="K588" s="64"/>
      <c r="L588" s="64"/>
      <c r="M588" s="64"/>
      <c r="N588" s="64"/>
      <c r="O588" s="64"/>
      <c r="P588" s="64"/>
      <c r="Q588" s="64"/>
    </row>
    <row r="589" spans="1:17" x14ac:dyDescent="0.3">
      <c r="A589" s="74" t="s">
        <v>191</v>
      </c>
      <c r="B589" s="90" t="s">
        <v>192</v>
      </c>
      <c r="C589" s="62">
        <v>1090.2144719999999</v>
      </c>
      <c r="D589" s="62">
        <v>897.68624499999999</v>
      </c>
      <c r="E589" s="62">
        <v>846.51930900000002</v>
      </c>
      <c r="F589" s="77">
        <f t="shared" si="0"/>
        <v>-5.6998685548534791</v>
      </c>
      <c r="G589" s="64"/>
      <c r="H589" s="64"/>
      <c r="I589" s="64"/>
      <c r="J589" s="64"/>
      <c r="K589" s="64"/>
      <c r="L589" s="64"/>
      <c r="M589" s="64"/>
      <c r="N589" s="64"/>
      <c r="O589" s="64"/>
      <c r="P589" s="64"/>
      <c r="Q589" s="64"/>
    </row>
    <row r="590" spans="1:17" x14ac:dyDescent="0.3">
      <c r="A590" s="74" t="s">
        <v>1304</v>
      </c>
      <c r="B590" s="90" t="s">
        <v>227</v>
      </c>
      <c r="C590" s="62">
        <v>530.96735200000001</v>
      </c>
      <c r="D590" s="62">
        <v>621.19606599999997</v>
      </c>
      <c r="E590" s="62">
        <v>772.08821699999999</v>
      </c>
      <c r="F590" s="77">
        <f t="shared" si="0"/>
        <v>24.290583804180116</v>
      </c>
      <c r="G590" s="64"/>
      <c r="H590" s="64"/>
      <c r="I590" s="64"/>
      <c r="J590" s="64"/>
      <c r="K590" s="64"/>
      <c r="L590" s="64"/>
      <c r="M590" s="64"/>
      <c r="N590" s="64"/>
      <c r="O590" s="64"/>
      <c r="P590" s="64"/>
      <c r="Q590" s="64"/>
    </row>
    <row r="591" spans="1:17" x14ac:dyDescent="0.3">
      <c r="A591" s="74" t="s">
        <v>91</v>
      </c>
      <c r="B591" s="64" t="s">
        <v>10</v>
      </c>
      <c r="C591" s="62">
        <f>SUM(C576:C590)</f>
        <v>29801.403947000003</v>
      </c>
      <c r="D591" s="62">
        <f t="shared" ref="D591:E591" si="1">SUM(D576:D590)</f>
        <v>27159.702861999998</v>
      </c>
      <c r="E591" s="62">
        <f t="shared" si="1"/>
        <v>32500.655769999998</v>
      </c>
      <c r="F591" s="77">
        <f t="shared" si="0"/>
        <v>19.664990206769513</v>
      </c>
      <c r="G591" s="64"/>
      <c r="H591" s="64"/>
      <c r="I591" s="64"/>
      <c r="J591" s="64"/>
      <c r="K591" s="64"/>
      <c r="L591" s="64"/>
      <c r="M591" s="64"/>
      <c r="N591" s="64"/>
      <c r="O591" s="64"/>
      <c r="P591" s="64"/>
      <c r="Q591" s="64"/>
    </row>
    <row r="592" spans="1:17" x14ac:dyDescent="0.3">
      <c r="A592" s="74" t="s">
        <v>137</v>
      </c>
      <c r="B592" s="64" t="s">
        <v>10</v>
      </c>
      <c r="C592" s="62">
        <f>C593-C591</f>
        <v>50349.782221000001</v>
      </c>
      <c r="D592" s="62">
        <f t="shared" ref="D592:E592" si="2">D593-D591</f>
        <v>48634.699854999992</v>
      </c>
      <c r="E592" s="62">
        <f t="shared" si="2"/>
        <v>46477.744695000016</v>
      </c>
      <c r="F592" s="77">
        <f t="shared" si="0"/>
        <v>-4.4350127921643283</v>
      </c>
      <c r="G592" s="64"/>
      <c r="H592" s="64"/>
      <c r="I592" s="64"/>
      <c r="J592" s="64"/>
      <c r="K592" s="64"/>
      <c r="L592" s="64"/>
      <c r="M592" s="64"/>
      <c r="N592" s="64"/>
      <c r="O592" s="64"/>
      <c r="P592" s="64"/>
      <c r="Q592" s="64"/>
    </row>
    <row r="593" spans="1:17" x14ac:dyDescent="0.3">
      <c r="A593" s="74" t="s">
        <v>194</v>
      </c>
      <c r="B593" s="64" t="s">
        <v>10</v>
      </c>
      <c r="C593" s="62">
        <v>80151.186168</v>
      </c>
      <c r="D593" s="62">
        <v>75794.40271699999</v>
      </c>
      <c r="E593" s="62">
        <v>78978.400465000013</v>
      </c>
      <c r="F593" s="77">
        <f t="shared" si="0"/>
        <v>4.2008349348544725</v>
      </c>
      <c r="G593" s="64"/>
      <c r="H593" s="64"/>
      <c r="I593" s="64"/>
      <c r="J593" s="64"/>
      <c r="K593" s="64"/>
      <c r="L593" s="64"/>
      <c r="M593" s="64"/>
      <c r="N593" s="64"/>
      <c r="O593" s="64"/>
      <c r="P593" s="64"/>
      <c r="Q593" s="64"/>
    </row>
    <row r="594" spans="1:17" x14ac:dyDescent="0.3">
      <c r="A594" s="64" t="s">
        <v>1200</v>
      </c>
      <c r="B594" s="64"/>
      <c r="C594" s="79"/>
      <c r="D594" s="79"/>
      <c r="E594" s="79"/>
      <c r="F594" s="79"/>
      <c r="G594" s="64"/>
      <c r="H594" s="64"/>
      <c r="I594" s="64"/>
      <c r="J594" s="64"/>
      <c r="K594" s="64"/>
      <c r="L594" s="64"/>
      <c r="M594" s="64"/>
      <c r="N594" s="64"/>
      <c r="O594" s="64"/>
      <c r="P594" s="64"/>
      <c r="Q594" s="64"/>
    </row>
    <row r="595" spans="1:17" x14ac:dyDescent="0.3">
      <c r="A595" s="64"/>
      <c r="B595" s="64"/>
      <c r="C595" s="79"/>
      <c r="D595" s="79"/>
      <c r="E595" s="79"/>
      <c r="F595" s="79"/>
      <c r="G595" s="64"/>
      <c r="H595" s="64"/>
      <c r="I595" s="64"/>
      <c r="J595" s="64"/>
      <c r="K595" s="64"/>
      <c r="L595" s="64"/>
      <c r="M595" s="64"/>
      <c r="N595" s="64"/>
      <c r="O595" s="64"/>
      <c r="P595" s="64"/>
      <c r="Q595" s="64"/>
    </row>
    <row r="596" spans="1:17" x14ac:dyDescent="0.3">
      <c r="A596" s="64"/>
      <c r="B596" s="64"/>
      <c r="C596" s="79"/>
      <c r="D596" s="79"/>
      <c r="E596" s="79"/>
      <c r="F596" s="79"/>
      <c r="G596" s="64"/>
      <c r="H596" s="64"/>
      <c r="I596" s="64"/>
      <c r="J596" s="64"/>
      <c r="K596" s="64"/>
      <c r="L596" s="64"/>
      <c r="M596" s="64"/>
      <c r="N596" s="64"/>
      <c r="O596" s="64"/>
      <c r="P596" s="64"/>
      <c r="Q596" s="64"/>
    </row>
    <row r="597" spans="1:17" ht="18" thickBot="1" x14ac:dyDescent="0.35">
      <c r="A597" s="15" t="s">
        <v>1305</v>
      </c>
      <c r="B597" s="64"/>
      <c r="C597" s="79"/>
      <c r="D597" s="79"/>
      <c r="E597" s="79"/>
      <c r="F597" s="79"/>
      <c r="G597" s="64"/>
      <c r="H597" s="64"/>
      <c r="I597" s="64"/>
      <c r="J597" s="64"/>
      <c r="K597" s="64"/>
      <c r="L597" s="64"/>
      <c r="M597" s="64"/>
      <c r="N597" s="64"/>
      <c r="O597" s="64"/>
      <c r="P597" s="64"/>
      <c r="Q597" s="64"/>
    </row>
    <row r="598" spans="1:17" ht="15" thickTop="1" x14ac:dyDescent="0.3">
      <c r="A598" s="58" t="s">
        <v>25</v>
      </c>
      <c r="B598" s="64"/>
      <c r="C598" s="79"/>
      <c r="D598" s="79"/>
      <c r="E598" s="79"/>
      <c r="F598" s="79"/>
      <c r="G598" s="64"/>
      <c r="H598" s="64"/>
      <c r="I598" s="64"/>
      <c r="J598" s="64"/>
      <c r="K598" s="64"/>
      <c r="L598" s="64"/>
      <c r="M598" s="64"/>
      <c r="N598" s="64"/>
      <c r="O598" s="64"/>
      <c r="P598" s="64"/>
      <c r="Q598" s="64"/>
    </row>
    <row r="599" spans="1:17" x14ac:dyDescent="0.3">
      <c r="A599" s="81" t="s">
        <v>60</v>
      </c>
      <c r="B599" s="59" t="s">
        <v>106</v>
      </c>
      <c r="C599" s="73" t="s">
        <v>62</v>
      </c>
      <c r="D599" s="73" t="s">
        <v>63</v>
      </c>
      <c r="E599" s="73" t="s">
        <v>1208</v>
      </c>
      <c r="F599" s="73" t="s">
        <v>1209</v>
      </c>
      <c r="G599" s="64"/>
      <c r="H599" s="64"/>
      <c r="I599" s="64"/>
      <c r="J599" s="64"/>
      <c r="K599" s="64"/>
      <c r="L599" s="64"/>
      <c r="M599" s="64"/>
      <c r="N599" s="64"/>
      <c r="O599" s="64"/>
      <c r="P599" s="64"/>
      <c r="Q599" s="64"/>
    </row>
    <row r="600" spans="1:17" x14ac:dyDescent="0.3">
      <c r="A600" s="57" t="s">
        <v>107</v>
      </c>
      <c r="B600" s="66">
        <v>1</v>
      </c>
      <c r="C600" s="62">
        <v>15260.199503</v>
      </c>
      <c r="D600" s="62">
        <v>12425.854852</v>
      </c>
      <c r="E600" s="62">
        <v>12362.386772</v>
      </c>
      <c r="F600" s="71">
        <v>-0.510774355212954</v>
      </c>
      <c r="G600" s="64"/>
      <c r="H600" s="64"/>
      <c r="I600" s="64"/>
      <c r="J600" s="64"/>
      <c r="K600" s="64"/>
      <c r="L600" s="64"/>
      <c r="M600" s="64"/>
      <c r="N600" s="64"/>
      <c r="O600" s="64"/>
      <c r="P600" s="64"/>
      <c r="Q600" s="64"/>
    </row>
    <row r="601" spans="1:17" x14ac:dyDescent="0.3">
      <c r="A601" s="57" t="s">
        <v>108</v>
      </c>
      <c r="B601" s="66">
        <v>2</v>
      </c>
      <c r="C601" s="62">
        <v>2188.1481760000001</v>
      </c>
      <c r="D601" s="62">
        <v>1806.5022019999999</v>
      </c>
      <c r="E601" s="62">
        <v>1549.1674410000001</v>
      </c>
      <c r="F601" s="71">
        <v>-14.244918202430171</v>
      </c>
      <c r="G601" s="64"/>
      <c r="H601" s="64"/>
      <c r="I601" s="64"/>
      <c r="J601" s="64"/>
      <c r="K601" s="64"/>
      <c r="L601" s="64"/>
      <c r="M601" s="64"/>
      <c r="N601" s="64"/>
      <c r="O601" s="64"/>
      <c r="P601" s="64"/>
      <c r="Q601" s="64"/>
    </row>
    <row r="602" spans="1:17" x14ac:dyDescent="0.3">
      <c r="A602" s="57" t="s">
        <v>109</v>
      </c>
      <c r="B602" s="66">
        <v>3</v>
      </c>
      <c r="C602" s="62">
        <v>16247.142047920001</v>
      </c>
      <c r="D602" s="62">
        <v>15291.068673960001</v>
      </c>
      <c r="E602" s="62">
        <v>16867.336537399999</v>
      </c>
      <c r="F602" s="71">
        <v>10.308421844473898</v>
      </c>
      <c r="G602" s="64"/>
      <c r="H602" s="64"/>
      <c r="I602" s="64"/>
      <c r="J602" s="64"/>
      <c r="K602" s="64"/>
      <c r="L602" s="64"/>
      <c r="M602" s="64"/>
      <c r="N602" s="64"/>
      <c r="O602" s="64"/>
      <c r="P602" s="64"/>
      <c r="Q602" s="64"/>
    </row>
    <row r="603" spans="1:17" x14ac:dyDescent="0.3">
      <c r="A603" s="57" t="s">
        <v>110</v>
      </c>
      <c r="B603" s="66">
        <v>4</v>
      </c>
      <c r="C603" s="62">
        <v>13409.486443</v>
      </c>
      <c r="D603" s="62">
        <v>12432.759488</v>
      </c>
      <c r="E603" s="62">
        <v>12405.154285000001</v>
      </c>
      <c r="F603" s="71">
        <v>-0.22203600919525135</v>
      </c>
      <c r="G603" s="64"/>
      <c r="H603" s="64"/>
      <c r="I603" s="64"/>
      <c r="J603" s="64"/>
      <c r="K603" s="64"/>
      <c r="L603" s="64"/>
      <c r="M603" s="64"/>
      <c r="N603" s="64"/>
      <c r="O603" s="64"/>
      <c r="P603" s="64"/>
      <c r="Q603" s="64"/>
    </row>
    <row r="604" spans="1:17" x14ac:dyDescent="0.3">
      <c r="A604" s="57" t="s">
        <v>111</v>
      </c>
      <c r="B604" s="66">
        <v>5</v>
      </c>
      <c r="C604" s="63">
        <v>519.074974</v>
      </c>
      <c r="D604" s="63">
        <v>436.89216099999999</v>
      </c>
      <c r="E604" s="63">
        <v>418.78504900000001</v>
      </c>
      <c r="F604" s="71">
        <v>-4.1445266398359504</v>
      </c>
      <c r="G604" s="64"/>
      <c r="H604" s="64"/>
      <c r="I604" s="64"/>
      <c r="J604" s="64"/>
      <c r="K604" s="64"/>
      <c r="L604" s="64"/>
      <c r="M604" s="64"/>
      <c r="N604" s="64"/>
      <c r="O604" s="64"/>
      <c r="P604" s="64"/>
      <c r="Q604" s="64"/>
    </row>
    <row r="605" spans="1:17" x14ac:dyDescent="0.3">
      <c r="A605" s="57" t="s">
        <v>112</v>
      </c>
      <c r="B605" s="66">
        <v>6</v>
      </c>
      <c r="C605" s="62">
        <v>37.219448999999997</v>
      </c>
      <c r="D605" s="62">
        <v>50.727964</v>
      </c>
      <c r="E605" s="62">
        <v>50.291508999999998</v>
      </c>
      <c r="F605" s="71">
        <v>-0.8603834366386206</v>
      </c>
      <c r="G605" s="64"/>
      <c r="H605" s="64"/>
      <c r="I605" s="64"/>
      <c r="J605" s="64"/>
      <c r="K605" s="64"/>
      <c r="L605" s="64"/>
      <c r="M605" s="64"/>
      <c r="N605" s="64"/>
      <c r="O605" s="64"/>
      <c r="P605" s="64"/>
      <c r="Q605" s="64"/>
    </row>
    <row r="606" spans="1:17" x14ac:dyDescent="0.3">
      <c r="A606" s="57" t="s">
        <v>113</v>
      </c>
      <c r="B606" s="66">
        <v>7</v>
      </c>
      <c r="C606" s="62">
        <v>5608.0858847400004</v>
      </c>
      <c r="D606" s="62">
        <v>4247.86812362</v>
      </c>
      <c r="E606" s="62">
        <v>3999.7618692999999</v>
      </c>
      <c r="F606" s="71">
        <v>-5.8407240314364053</v>
      </c>
      <c r="G606" s="64"/>
      <c r="H606" s="64"/>
      <c r="I606" s="64"/>
      <c r="J606" s="64"/>
      <c r="K606" s="64"/>
      <c r="L606" s="64"/>
      <c r="M606" s="64"/>
      <c r="N606" s="64"/>
      <c r="O606" s="64"/>
      <c r="P606" s="64"/>
      <c r="Q606" s="64"/>
    </row>
    <row r="607" spans="1:17" x14ac:dyDescent="0.3">
      <c r="A607" s="57" t="s">
        <v>114</v>
      </c>
      <c r="B607" s="66">
        <v>8</v>
      </c>
      <c r="C607" s="62">
        <v>5555.8650478999998</v>
      </c>
      <c r="D607" s="62">
        <v>5236.0906590799996</v>
      </c>
      <c r="E607" s="62">
        <v>5186.1189309000001</v>
      </c>
      <c r="F607" s="71">
        <v>-0.95437095026883401</v>
      </c>
      <c r="G607" s="64"/>
      <c r="H607" s="64"/>
      <c r="I607" s="64"/>
      <c r="J607" s="64"/>
      <c r="K607" s="64"/>
      <c r="L607" s="64"/>
      <c r="M607" s="64"/>
      <c r="N607" s="64"/>
      <c r="O607" s="64"/>
      <c r="P607" s="64"/>
      <c r="Q607" s="64"/>
    </row>
    <row r="608" spans="1:17" x14ac:dyDescent="0.3">
      <c r="A608" s="57" t="s">
        <v>115</v>
      </c>
      <c r="B608" s="66">
        <v>9</v>
      </c>
      <c r="C608" s="62">
        <v>6699.73310141</v>
      </c>
      <c r="D608" s="62">
        <v>8560.0208382399996</v>
      </c>
      <c r="E608" s="62">
        <v>9401.5396508100002</v>
      </c>
      <c r="F608" s="71">
        <v>9.830803317799198</v>
      </c>
      <c r="G608" s="64"/>
      <c r="H608" s="64"/>
      <c r="I608" s="64"/>
      <c r="J608" s="64"/>
      <c r="K608" s="64"/>
      <c r="L608" s="64"/>
      <c r="M608" s="64"/>
      <c r="N608" s="64"/>
      <c r="O608" s="64"/>
      <c r="P608" s="64"/>
      <c r="Q608" s="64"/>
    </row>
    <row r="609" spans="1:17" x14ac:dyDescent="0.3">
      <c r="A609" s="57" t="s">
        <v>116</v>
      </c>
      <c r="B609" s="66">
        <v>10</v>
      </c>
      <c r="C609" s="62">
        <v>11318.07702748</v>
      </c>
      <c r="D609" s="62">
        <v>11202.72715045</v>
      </c>
      <c r="E609" s="62">
        <v>12591.59778117</v>
      </c>
      <c r="F609" s="71">
        <v>12.39761186778712</v>
      </c>
      <c r="G609" s="64"/>
      <c r="H609" s="64"/>
      <c r="I609" s="64"/>
      <c r="J609" s="64"/>
      <c r="K609" s="64"/>
      <c r="L609" s="64"/>
      <c r="M609" s="64"/>
      <c r="N609" s="64"/>
      <c r="O609" s="64"/>
      <c r="P609" s="64"/>
      <c r="Q609" s="64"/>
    </row>
    <row r="610" spans="1:17" x14ac:dyDescent="0.3">
      <c r="A610" s="57" t="s">
        <v>117</v>
      </c>
      <c r="B610" s="66">
        <v>11</v>
      </c>
      <c r="C610" s="62">
        <v>1872.59494055</v>
      </c>
      <c r="D610" s="62">
        <v>2251.1837536500002</v>
      </c>
      <c r="E610" s="62">
        <v>1916.36490342</v>
      </c>
      <c r="F610" s="71">
        <v>-14.873012906526853</v>
      </c>
      <c r="G610" s="64"/>
      <c r="H610" s="64"/>
      <c r="I610" s="64"/>
      <c r="J610" s="64"/>
      <c r="K610" s="64"/>
      <c r="L610" s="64"/>
      <c r="M610" s="64"/>
      <c r="N610" s="64"/>
      <c r="O610" s="64"/>
      <c r="P610" s="64"/>
      <c r="Q610" s="64"/>
    </row>
    <row r="611" spans="1:17" x14ac:dyDescent="0.3">
      <c r="A611" s="57" t="s">
        <v>118</v>
      </c>
      <c r="B611" s="66">
        <v>12</v>
      </c>
      <c r="C611" s="62">
        <v>1435.559573</v>
      </c>
      <c r="D611" s="62">
        <v>1852.7068509999999</v>
      </c>
      <c r="E611" s="62">
        <v>2229.8957359999999</v>
      </c>
      <c r="F611" s="71">
        <v>20.358800141339795</v>
      </c>
      <c r="G611" s="64"/>
      <c r="H611" s="64"/>
      <c r="I611" s="64"/>
      <c r="J611" s="64"/>
      <c r="K611" s="64"/>
      <c r="L611" s="64"/>
      <c r="M611" s="64"/>
      <c r="N611" s="64"/>
      <c r="O611" s="64"/>
      <c r="P611" s="64"/>
      <c r="Q611" s="64"/>
    </row>
    <row r="612" spans="1:17" x14ac:dyDescent="0.3">
      <c r="A612" s="64" t="s">
        <v>194</v>
      </c>
      <c r="B612" s="58" t="s">
        <v>10</v>
      </c>
      <c r="C612" s="62">
        <v>80151.186168</v>
      </c>
      <c r="D612" s="62">
        <v>75794.40271699999</v>
      </c>
      <c r="E612" s="62">
        <v>78978.400465000013</v>
      </c>
      <c r="F612" s="82">
        <v>4.2008349348544725</v>
      </c>
      <c r="G612" s="64"/>
      <c r="H612" s="64"/>
      <c r="I612" s="64"/>
      <c r="J612" s="64"/>
      <c r="K612" s="64"/>
      <c r="L612" s="64"/>
      <c r="M612" s="64"/>
      <c r="N612" s="64"/>
      <c r="O612" s="64"/>
      <c r="P612" s="64"/>
      <c r="Q612" s="64"/>
    </row>
    <row r="613" spans="1:17" x14ac:dyDescent="0.3">
      <c r="A613" s="64" t="s">
        <v>1200</v>
      </c>
      <c r="B613" s="64"/>
      <c r="C613" s="79"/>
      <c r="D613" s="79"/>
      <c r="E613" s="79"/>
      <c r="F613" s="79"/>
      <c r="G613" s="64"/>
      <c r="H613" s="64"/>
      <c r="I613" s="64"/>
      <c r="J613" s="64"/>
      <c r="K613" s="64"/>
      <c r="L613" s="64"/>
      <c r="M613" s="64"/>
      <c r="N613" s="64"/>
      <c r="O613" s="64"/>
      <c r="P613" s="64"/>
      <c r="Q613" s="64"/>
    </row>
    <row r="614" spans="1:17" x14ac:dyDescent="0.3">
      <c r="A614" s="64" t="s">
        <v>120</v>
      </c>
      <c r="B614" s="64"/>
      <c r="C614" s="79"/>
      <c r="D614" s="79"/>
      <c r="E614" s="79"/>
      <c r="F614" s="79"/>
      <c r="G614" s="64"/>
      <c r="H614" s="64"/>
      <c r="I614" s="64"/>
      <c r="J614" s="64"/>
      <c r="K614" s="64"/>
      <c r="L614" s="64"/>
      <c r="M614" s="64"/>
      <c r="N614" s="64"/>
      <c r="O614" s="64"/>
      <c r="P614" s="64"/>
      <c r="Q614" s="64"/>
    </row>
    <row r="615" spans="1:17" x14ac:dyDescent="0.3">
      <c r="A615" s="64"/>
      <c r="B615" s="64"/>
      <c r="C615" s="79"/>
      <c r="D615" s="79"/>
      <c r="E615" s="79"/>
      <c r="F615" s="79"/>
      <c r="G615" s="64"/>
      <c r="H615" s="64"/>
      <c r="I615" s="64"/>
      <c r="J615" s="64"/>
      <c r="K615" s="64"/>
      <c r="L615" s="64"/>
      <c r="M615" s="64"/>
      <c r="N615" s="64"/>
      <c r="O615" s="64"/>
      <c r="P615" s="64"/>
      <c r="Q615" s="64"/>
    </row>
    <row r="616" spans="1:17" x14ac:dyDescent="0.3">
      <c r="A616" s="64"/>
      <c r="B616" s="64"/>
      <c r="C616" s="79"/>
      <c r="D616" s="79"/>
      <c r="E616" s="79"/>
      <c r="F616" s="79"/>
      <c r="G616" s="64"/>
      <c r="H616" s="64"/>
      <c r="I616" s="64"/>
      <c r="J616" s="64"/>
      <c r="K616" s="64"/>
      <c r="L616" s="64"/>
      <c r="M616" s="64"/>
      <c r="N616" s="64"/>
      <c r="O616" s="64"/>
      <c r="P616" s="64"/>
      <c r="Q616" s="64"/>
    </row>
    <row r="617" spans="1:17" ht="18" thickBot="1" x14ac:dyDescent="0.4">
      <c r="A617" s="5" t="s">
        <v>1306</v>
      </c>
      <c r="B617" s="87"/>
      <c r="C617" s="79"/>
      <c r="D617" s="79"/>
      <c r="E617" s="79"/>
      <c r="F617" s="64"/>
      <c r="G617" s="64"/>
      <c r="I617" s="64"/>
      <c r="J617" s="64"/>
      <c r="K617" s="64"/>
      <c r="L617" s="64"/>
      <c r="M617" s="64"/>
      <c r="N617" s="64"/>
      <c r="O617" s="64"/>
      <c r="P617" s="64"/>
      <c r="Q617" s="64"/>
    </row>
    <row r="618" spans="1:17" ht="15" thickTop="1" x14ac:dyDescent="0.3">
      <c r="A618" s="64" t="s">
        <v>152</v>
      </c>
      <c r="B618" s="88"/>
      <c r="C618" s="79"/>
      <c r="D618" s="79"/>
      <c r="E618" s="79"/>
      <c r="F618" s="64"/>
      <c r="G618" s="64"/>
      <c r="I618" s="64"/>
      <c r="J618" s="64"/>
      <c r="K618" s="64"/>
      <c r="L618" s="64"/>
      <c r="M618" s="64"/>
      <c r="N618" s="64"/>
      <c r="O618" s="64"/>
      <c r="P618" s="64"/>
      <c r="Q618" s="64"/>
    </row>
    <row r="619" spans="1:17" x14ac:dyDescent="0.3">
      <c r="A619" s="72" t="s">
        <v>122</v>
      </c>
      <c r="B619" s="73" t="s">
        <v>62</v>
      </c>
      <c r="C619" s="73" t="s">
        <v>63</v>
      </c>
      <c r="D619" s="73" t="s">
        <v>1208</v>
      </c>
      <c r="E619" s="73" t="s">
        <v>1209</v>
      </c>
      <c r="F619" s="64"/>
      <c r="G619" s="64"/>
      <c r="I619" s="64"/>
      <c r="J619" s="64"/>
      <c r="K619" s="64"/>
      <c r="L619" s="64"/>
      <c r="M619" s="64"/>
      <c r="N619" s="64"/>
      <c r="O619" s="64"/>
      <c r="P619" s="64"/>
      <c r="Q619" s="64"/>
    </row>
    <row r="620" spans="1:17" x14ac:dyDescent="0.3">
      <c r="A620" s="64" t="s">
        <v>1225</v>
      </c>
      <c r="B620" s="91">
        <v>8388</v>
      </c>
      <c r="C620" s="91">
        <v>7485</v>
      </c>
      <c r="D620" s="91">
        <v>6808</v>
      </c>
      <c r="E620" s="71">
        <v>-9.0447561790247164</v>
      </c>
      <c r="F620" s="64"/>
      <c r="G620" s="64"/>
      <c r="I620" s="64"/>
      <c r="J620" s="64"/>
      <c r="K620" s="64"/>
      <c r="L620" s="64"/>
      <c r="M620" s="64"/>
      <c r="N620" s="64"/>
      <c r="O620" s="64"/>
      <c r="P620" s="64"/>
      <c r="Q620" s="64"/>
    </row>
    <row r="621" spans="1:17" x14ac:dyDescent="0.3">
      <c r="A621" s="64" t="s">
        <v>123</v>
      </c>
      <c r="B621" s="86" t="s">
        <v>153</v>
      </c>
      <c r="C621" s="91" t="s">
        <v>153</v>
      </c>
      <c r="D621" s="86" t="s">
        <v>153</v>
      </c>
      <c r="E621" s="68" t="s">
        <v>154</v>
      </c>
      <c r="F621" s="64"/>
      <c r="G621" s="64"/>
      <c r="I621" s="64"/>
      <c r="J621" s="64"/>
      <c r="K621" s="64"/>
      <c r="L621" s="64"/>
      <c r="M621" s="64"/>
      <c r="N621" s="64"/>
      <c r="O621" s="64"/>
      <c r="P621" s="64"/>
      <c r="Q621" s="64"/>
    </row>
    <row r="622" spans="1:17" x14ac:dyDescent="0.3">
      <c r="A622" s="64" t="s">
        <v>124</v>
      </c>
      <c r="B622" s="91">
        <v>5230</v>
      </c>
      <c r="C622" s="91">
        <v>5670</v>
      </c>
      <c r="D622" s="91">
        <v>6249</v>
      </c>
      <c r="E622" s="71">
        <v>10.211640211640212</v>
      </c>
      <c r="F622" s="64"/>
      <c r="G622" s="64"/>
      <c r="I622" s="64"/>
      <c r="J622" s="64"/>
      <c r="K622" s="64"/>
      <c r="L622" s="64"/>
      <c r="M622" s="64"/>
      <c r="N622" s="64"/>
      <c r="O622" s="64"/>
      <c r="P622" s="64"/>
      <c r="Q622" s="64"/>
    </row>
    <row r="623" spans="1:17" x14ac:dyDescent="0.3">
      <c r="A623" s="64" t="s">
        <v>126</v>
      </c>
      <c r="B623" s="86">
        <v>3340</v>
      </c>
      <c r="C623" s="91">
        <v>2967</v>
      </c>
      <c r="D623" s="86">
        <v>2795</v>
      </c>
      <c r="E623" s="63">
        <v>-5.7971014492753623</v>
      </c>
      <c r="F623" s="64"/>
      <c r="G623" s="64"/>
      <c r="I623" s="64"/>
      <c r="J623" s="64"/>
      <c r="K623" s="64"/>
      <c r="L623" s="64"/>
      <c r="M623" s="64"/>
      <c r="N623" s="64"/>
      <c r="O623" s="64"/>
      <c r="P623" s="64"/>
      <c r="Q623" s="64"/>
    </row>
    <row r="624" spans="1:17" x14ac:dyDescent="0.3">
      <c r="A624" s="64" t="s">
        <v>127</v>
      </c>
      <c r="B624" s="91">
        <v>1205</v>
      </c>
      <c r="C624" s="91">
        <v>1285</v>
      </c>
      <c r="D624" s="91">
        <v>1629</v>
      </c>
      <c r="E624" s="71">
        <v>26.770428015564203</v>
      </c>
      <c r="F624" s="64"/>
      <c r="G624" s="64"/>
      <c r="I624" s="64"/>
      <c r="J624" s="64"/>
      <c r="K624" s="64"/>
      <c r="L624" s="64"/>
      <c r="M624" s="64"/>
      <c r="N624" s="64"/>
      <c r="O624" s="64"/>
      <c r="P624" s="64"/>
      <c r="Q624" s="64"/>
    </row>
    <row r="625" spans="1:17" x14ac:dyDescent="0.3">
      <c r="A625" s="64" t="s">
        <v>128</v>
      </c>
      <c r="B625" s="91">
        <v>8915</v>
      </c>
      <c r="C625" s="91">
        <v>10515</v>
      </c>
      <c r="D625" s="91">
        <v>11838</v>
      </c>
      <c r="E625" s="71">
        <v>12.582025677603422</v>
      </c>
      <c r="F625" s="64"/>
      <c r="G625" s="64"/>
      <c r="I625" s="64"/>
      <c r="J625" s="64"/>
      <c r="K625" s="64"/>
      <c r="L625" s="64"/>
      <c r="M625" s="64"/>
      <c r="N625" s="64"/>
      <c r="O625" s="64"/>
      <c r="P625" s="64"/>
      <c r="Q625" s="64"/>
    </row>
    <row r="626" spans="1:17" x14ac:dyDescent="0.3">
      <c r="A626" s="64" t="s">
        <v>129</v>
      </c>
      <c r="B626" s="91">
        <v>668</v>
      </c>
      <c r="C626" s="91">
        <v>654</v>
      </c>
      <c r="D626" s="91">
        <v>527</v>
      </c>
      <c r="E626" s="71">
        <v>-19.418960244648318</v>
      </c>
      <c r="F626" s="64"/>
      <c r="G626" s="64"/>
      <c r="I626" s="64"/>
      <c r="J626" s="64"/>
      <c r="K626" s="64"/>
      <c r="L626" s="64"/>
      <c r="M626" s="64"/>
      <c r="N626" s="64"/>
      <c r="O626" s="64"/>
      <c r="P626" s="64"/>
      <c r="Q626" s="64"/>
    </row>
    <row r="627" spans="1:17" x14ac:dyDescent="0.3">
      <c r="A627" s="64" t="s">
        <v>130</v>
      </c>
      <c r="B627" s="91">
        <v>4232</v>
      </c>
      <c r="C627" s="91">
        <v>4861</v>
      </c>
      <c r="D627" s="91">
        <v>5382</v>
      </c>
      <c r="E627" s="71">
        <v>10.717959267640403</v>
      </c>
      <c r="F627" s="64"/>
      <c r="G627" s="64"/>
      <c r="I627" s="64"/>
      <c r="J627" s="64"/>
      <c r="K627" s="64"/>
      <c r="L627" s="64"/>
      <c r="M627" s="64"/>
      <c r="N627" s="64"/>
      <c r="O627" s="64"/>
      <c r="P627" s="64"/>
      <c r="Q627" s="64"/>
    </row>
    <row r="628" spans="1:17" x14ac:dyDescent="0.3">
      <c r="A628" s="64" t="s">
        <v>131</v>
      </c>
      <c r="B628" s="91">
        <v>5946</v>
      </c>
      <c r="C628" s="91">
        <v>6971</v>
      </c>
      <c r="D628" s="91">
        <v>6976</v>
      </c>
      <c r="E628" s="71">
        <v>7.1725720843494475E-2</v>
      </c>
      <c r="F628" s="64"/>
      <c r="G628" s="64"/>
      <c r="I628" s="64"/>
      <c r="J628" s="64"/>
      <c r="K628" s="64"/>
      <c r="L628" s="64"/>
      <c r="M628" s="64"/>
      <c r="N628" s="64"/>
      <c r="O628" s="64"/>
      <c r="P628" s="64"/>
      <c r="Q628" s="64"/>
    </row>
    <row r="629" spans="1:17" x14ac:dyDescent="0.3">
      <c r="A629" s="64" t="s">
        <v>132</v>
      </c>
      <c r="B629" s="91">
        <v>2277</v>
      </c>
      <c r="C629" s="91">
        <v>5047</v>
      </c>
      <c r="D629" s="91">
        <v>5973</v>
      </c>
      <c r="E629" s="71">
        <v>18.347533188032493</v>
      </c>
      <c r="F629" s="64"/>
      <c r="G629" s="64"/>
      <c r="I629" s="64"/>
      <c r="J629" s="64"/>
      <c r="K629" s="64"/>
      <c r="L629" s="64"/>
      <c r="M629" s="64"/>
      <c r="N629" s="64"/>
      <c r="O629" s="64"/>
      <c r="P629" s="64"/>
      <c r="Q629" s="64"/>
    </row>
    <row r="630" spans="1:17" x14ac:dyDescent="0.3">
      <c r="A630" s="64" t="s">
        <v>1214</v>
      </c>
      <c r="B630" s="91">
        <v>40201</v>
      </c>
      <c r="C630" s="91">
        <v>45455</v>
      </c>
      <c r="D630" s="91">
        <v>48177</v>
      </c>
      <c r="E630" s="71">
        <v>5.9883401165988337</v>
      </c>
      <c r="F630" s="64"/>
      <c r="G630" s="64"/>
      <c r="I630" s="64"/>
      <c r="J630" s="64"/>
      <c r="K630" s="64"/>
      <c r="L630" s="64"/>
      <c r="M630" s="64"/>
      <c r="N630" s="64"/>
      <c r="O630" s="64"/>
      <c r="P630" s="64"/>
      <c r="Q630" s="64"/>
    </row>
    <row r="631" spans="1:17" x14ac:dyDescent="0.3">
      <c r="A631" s="64" t="s">
        <v>125</v>
      </c>
      <c r="B631" s="91" t="s">
        <v>153</v>
      </c>
      <c r="C631" s="91" t="s">
        <v>153</v>
      </c>
      <c r="D631" s="91" t="s">
        <v>153</v>
      </c>
      <c r="E631" s="71" t="s">
        <v>154</v>
      </c>
      <c r="F631" s="64"/>
      <c r="G631" s="64"/>
      <c r="I631" s="64"/>
      <c r="J631" s="64"/>
      <c r="K631" s="64"/>
      <c r="L631" s="64"/>
      <c r="M631" s="64"/>
      <c r="N631" s="64"/>
      <c r="O631" s="64"/>
      <c r="P631" s="64"/>
      <c r="Q631" s="64"/>
    </row>
    <row r="632" spans="1:17" x14ac:dyDescent="0.3">
      <c r="A632" s="64" t="s">
        <v>49</v>
      </c>
      <c r="B632" s="91">
        <v>40201</v>
      </c>
      <c r="C632" s="91">
        <v>45455</v>
      </c>
      <c r="D632" s="91">
        <v>48177</v>
      </c>
      <c r="E632" s="71">
        <v>5.9883401165988337</v>
      </c>
      <c r="F632" s="64"/>
      <c r="G632" s="64"/>
      <c r="I632" s="64"/>
      <c r="J632" s="64"/>
      <c r="K632" s="64"/>
      <c r="L632" s="64"/>
      <c r="M632" s="64"/>
      <c r="N632" s="64"/>
      <c r="O632" s="64"/>
      <c r="P632" s="64"/>
      <c r="Q632" s="64"/>
    </row>
    <row r="633" spans="1:17" x14ac:dyDescent="0.3">
      <c r="A633" s="64" t="s">
        <v>2325</v>
      </c>
      <c r="B633" s="88"/>
      <c r="C633" s="79"/>
      <c r="D633" s="79"/>
      <c r="E633" s="79"/>
      <c r="F633" s="64"/>
      <c r="G633" s="64"/>
      <c r="I633" s="64"/>
      <c r="J633" s="64"/>
      <c r="K633" s="64"/>
      <c r="L633" s="64"/>
      <c r="M633" s="64"/>
      <c r="N633" s="64"/>
      <c r="O633" s="64"/>
      <c r="P633" s="64"/>
      <c r="Q633" s="64"/>
    </row>
    <row r="634" spans="1:17" x14ac:dyDescent="0.3">
      <c r="A634" s="64"/>
      <c r="B634" s="79"/>
      <c r="C634" s="79"/>
      <c r="D634" s="79"/>
      <c r="E634" s="79"/>
      <c r="F634" s="64"/>
      <c r="G634" s="64"/>
      <c r="I634" s="64"/>
      <c r="J634" s="64"/>
      <c r="K634" s="64"/>
      <c r="L634" s="64"/>
      <c r="M634" s="64"/>
      <c r="N634" s="64"/>
      <c r="O634" s="64"/>
      <c r="P634" s="64"/>
      <c r="Q634" s="64"/>
    </row>
    <row r="635" spans="1:17" x14ac:dyDescent="0.3">
      <c r="A635" s="64"/>
      <c r="B635" s="64"/>
      <c r="C635" s="79"/>
      <c r="D635" s="79"/>
      <c r="E635" s="79"/>
      <c r="F635" s="79"/>
      <c r="G635" s="64"/>
      <c r="H635" s="64"/>
      <c r="I635" s="64"/>
      <c r="J635" s="64"/>
      <c r="K635" s="64"/>
      <c r="L635" s="64"/>
      <c r="M635" s="64"/>
      <c r="N635" s="64"/>
      <c r="O635" s="64"/>
      <c r="P635" s="64"/>
      <c r="Q635" s="64"/>
    </row>
    <row r="636" spans="1:17" ht="18" thickBot="1" x14ac:dyDescent="0.4">
      <c r="A636" s="5" t="s">
        <v>1307</v>
      </c>
      <c r="B636" s="64"/>
      <c r="C636" s="79"/>
      <c r="D636" s="79"/>
      <c r="E636" s="79"/>
      <c r="F636" s="79"/>
      <c r="G636" s="64"/>
      <c r="H636" s="64"/>
      <c r="I636" s="64"/>
      <c r="J636" s="64"/>
      <c r="K636" s="64"/>
      <c r="L636" s="64"/>
      <c r="M636" s="64"/>
      <c r="N636" s="64"/>
      <c r="O636" s="64"/>
      <c r="P636" s="64"/>
      <c r="Q636" s="64"/>
    </row>
    <row r="637" spans="1:17" ht="15" thickTop="1" x14ac:dyDescent="0.3">
      <c r="A637" s="64" t="s">
        <v>59</v>
      </c>
      <c r="B637" s="64"/>
      <c r="C637" s="79"/>
      <c r="D637" s="79"/>
      <c r="E637" s="79"/>
      <c r="F637" s="79"/>
      <c r="G637" s="64"/>
      <c r="H637" s="64"/>
      <c r="I637" s="64"/>
      <c r="J637" s="64"/>
      <c r="K637" s="64"/>
      <c r="L637" s="64"/>
      <c r="M637" s="64"/>
      <c r="N637" s="64"/>
      <c r="O637" s="64"/>
      <c r="P637" s="64"/>
      <c r="Q637" s="64"/>
    </row>
    <row r="638" spans="1:17" x14ac:dyDescent="0.3">
      <c r="A638" s="72" t="s">
        <v>60</v>
      </c>
      <c r="B638" s="72" t="s">
        <v>61</v>
      </c>
      <c r="C638" s="73" t="s">
        <v>62</v>
      </c>
      <c r="D638" s="73" t="s">
        <v>63</v>
      </c>
      <c r="E638" s="73" t="s">
        <v>1208</v>
      </c>
      <c r="F638" s="73" t="s">
        <v>1209</v>
      </c>
      <c r="G638" s="64"/>
      <c r="H638" s="64"/>
      <c r="I638" s="64"/>
      <c r="J638" s="64"/>
      <c r="K638" s="64"/>
      <c r="L638" s="64"/>
      <c r="M638" s="64"/>
      <c r="N638" s="64"/>
      <c r="O638" s="64"/>
      <c r="P638" s="64"/>
      <c r="Q638" s="64"/>
    </row>
    <row r="639" spans="1:17" x14ac:dyDescent="0.3">
      <c r="A639" s="74" t="s">
        <v>100</v>
      </c>
      <c r="B639" s="92" t="s">
        <v>101</v>
      </c>
      <c r="C639" s="93">
        <v>33231.642540000001</v>
      </c>
      <c r="D639" s="93">
        <v>25000.836482999999</v>
      </c>
      <c r="E639" s="93">
        <v>41602.929897000002</v>
      </c>
      <c r="F639" s="77">
        <v>66.406151751318603</v>
      </c>
      <c r="G639" s="64"/>
      <c r="H639" s="64"/>
      <c r="I639" s="64"/>
      <c r="J639" s="64"/>
      <c r="K639" s="64"/>
      <c r="L639" s="64"/>
      <c r="M639" s="64"/>
      <c r="N639" s="64"/>
      <c r="O639" s="64"/>
      <c r="P639" s="64"/>
      <c r="Q639" s="64"/>
    </row>
    <row r="640" spans="1:17" x14ac:dyDescent="0.3">
      <c r="A640" s="74" t="s">
        <v>80</v>
      </c>
      <c r="B640" s="92" t="s">
        <v>81</v>
      </c>
      <c r="C640" s="93">
        <v>19712.719098000001</v>
      </c>
      <c r="D640" s="93">
        <v>24840.102824000001</v>
      </c>
      <c r="E640" s="93">
        <v>26144.162138</v>
      </c>
      <c r="F640" s="77">
        <v>5.2498144763718235</v>
      </c>
      <c r="G640" s="64"/>
      <c r="H640" s="64"/>
      <c r="I640" s="64"/>
      <c r="J640" s="64"/>
      <c r="K640" s="64"/>
      <c r="L640" s="64"/>
      <c r="M640" s="64"/>
      <c r="N640" s="64"/>
      <c r="O640" s="64"/>
      <c r="P640" s="64"/>
      <c r="Q640" s="64"/>
    </row>
    <row r="641" spans="1:17" x14ac:dyDescent="0.3">
      <c r="A641" s="74" t="s">
        <v>1226</v>
      </c>
      <c r="B641" s="92" t="s">
        <v>105</v>
      </c>
      <c r="C641" s="93">
        <v>17354.822069000002</v>
      </c>
      <c r="D641" s="93">
        <v>19630.319993000001</v>
      </c>
      <c r="E641" s="93">
        <v>22196.219628999999</v>
      </c>
      <c r="F641" s="77">
        <v>13.071104479779114</v>
      </c>
      <c r="G641" s="64"/>
      <c r="H641" s="64"/>
      <c r="I641" s="64"/>
      <c r="J641" s="64"/>
      <c r="K641" s="64"/>
      <c r="L641" s="64"/>
      <c r="M641" s="64"/>
      <c r="N641" s="64"/>
      <c r="O641" s="64"/>
      <c r="P641" s="64"/>
      <c r="Q641" s="64"/>
    </row>
    <row r="642" spans="1:17" x14ac:dyDescent="0.3">
      <c r="A642" s="74" t="s">
        <v>103</v>
      </c>
      <c r="B642" s="92" t="s">
        <v>104</v>
      </c>
      <c r="C642" s="93">
        <v>10233.778483</v>
      </c>
      <c r="D642" s="93">
        <v>11346.853443</v>
      </c>
      <c r="E642" s="93">
        <v>12342.745011000001</v>
      </c>
      <c r="F642" s="77">
        <v>8.7768082403001113</v>
      </c>
      <c r="G642" s="64"/>
      <c r="H642" s="64"/>
      <c r="I642" s="64"/>
      <c r="J642" s="64"/>
      <c r="K642" s="64"/>
      <c r="L642" s="64"/>
      <c r="M642" s="64"/>
      <c r="N642" s="64"/>
      <c r="O642" s="64"/>
      <c r="P642" s="64"/>
      <c r="Q642" s="64"/>
    </row>
    <row r="643" spans="1:17" x14ac:dyDescent="0.3">
      <c r="A643" s="74" t="s">
        <v>64</v>
      </c>
      <c r="B643" s="92" t="s">
        <v>65</v>
      </c>
      <c r="C643" s="93">
        <v>20725.806901</v>
      </c>
      <c r="D643" s="93">
        <v>19781.074619999999</v>
      </c>
      <c r="E643" s="93">
        <v>12148.294857999999</v>
      </c>
      <c r="F643" s="77">
        <v>-38.58627455094247</v>
      </c>
      <c r="G643" s="64"/>
      <c r="H643" s="64"/>
      <c r="I643" s="64"/>
      <c r="J643" s="64"/>
      <c r="K643" s="64"/>
      <c r="L643" s="64"/>
      <c r="M643" s="64"/>
      <c r="N643" s="64"/>
      <c r="O643" s="64"/>
      <c r="P643" s="64"/>
      <c r="Q643" s="64"/>
    </row>
    <row r="644" spans="1:17" x14ac:dyDescent="0.3">
      <c r="A644" s="74" t="s">
        <v>196</v>
      </c>
      <c r="B644" s="92" t="s">
        <v>197</v>
      </c>
      <c r="C644" s="93">
        <v>8672.9871660000008</v>
      </c>
      <c r="D644" s="93">
        <v>9897.0995999999996</v>
      </c>
      <c r="E644" s="93">
        <v>10272.348602</v>
      </c>
      <c r="F644" s="77">
        <v>3.7915047555952706</v>
      </c>
      <c r="G644" s="64"/>
      <c r="H644" s="64"/>
      <c r="I644" s="64"/>
      <c r="J644" s="64"/>
      <c r="K644" s="64"/>
      <c r="L644" s="64"/>
      <c r="M644" s="64"/>
      <c r="N644" s="64"/>
      <c r="O644" s="64"/>
      <c r="P644" s="64"/>
      <c r="Q644" s="64"/>
    </row>
    <row r="645" spans="1:17" x14ac:dyDescent="0.3">
      <c r="A645" s="74" t="s">
        <v>141</v>
      </c>
      <c r="B645" s="92" t="s">
        <v>195</v>
      </c>
      <c r="C645" s="93">
        <v>10597.21956</v>
      </c>
      <c r="D645" s="93">
        <v>11938.851500999999</v>
      </c>
      <c r="E645" s="93">
        <v>9564.1804400000001</v>
      </c>
      <c r="F645" s="77">
        <v>-19.890280575154957</v>
      </c>
      <c r="G645" s="64"/>
      <c r="H645" s="64"/>
      <c r="I645" s="64"/>
      <c r="J645" s="64"/>
      <c r="K645" s="64"/>
      <c r="L645" s="64"/>
      <c r="M645" s="64"/>
      <c r="N645" s="64"/>
      <c r="O645" s="64"/>
      <c r="P645" s="64"/>
      <c r="Q645" s="64"/>
    </row>
    <row r="646" spans="1:17" x14ac:dyDescent="0.3">
      <c r="A646" s="74" t="s">
        <v>1308</v>
      </c>
      <c r="B646" s="92" t="s">
        <v>198</v>
      </c>
      <c r="C646" s="93">
        <v>10510.616443000001</v>
      </c>
      <c r="D646" s="93">
        <v>9159.3743730000006</v>
      </c>
      <c r="E646" s="93">
        <v>8945.8327310000004</v>
      </c>
      <c r="F646" s="77">
        <v>-2.3313998675442078</v>
      </c>
      <c r="G646" s="64"/>
      <c r="H646" s="64"/>
      <c r="I646" s="64"/>
      <c r="J646" s="64"/>
      <c r="K646" s="64"/>
      <c r="L646" s="64"/>
      <c r="M646" s="64"/>
      <c r="N646" s="64"/>
      <c r="O646" s="64"/>
      <c r="P646" s="64"/>
      <c r="Q646" s="64"/>
    </row>
    <row r="647" spans="1:17" x14ac:dyDescent="0.3">
      <c r="A647" s="74" t="s">
        <v>82</v>
      </c>
      <c r="B647" s="92" t="s">
        <v>83</v>
      </c>
      <c r="C647" s="93">
        <v>8036.8189689999999</v>
      </c>
      <c r="D647" s="93">
        <v>8353.2459699999999</v>
      </c>
      <c r="E647" s="93">
        <v>8784.3371860000007</v>
      </c>
      <c r="F647" s="77">
        <v>5.1607628644987784</v>
      </c>
      <c r="G647" s="64"/>
      <c r="H647" s="64"/>
      <c r="I647" s="64"/>
      <c r="J647" s="64"/>
      <c r="K647" s="64"/>
      <c r="L647" s="64"/>
      <c r="M647" s="64"/>
      <c r="N647" s="64"/>
      <c r="O647" s="64"/>
      <c r="P647" s="64"/>
      <c r="Q647" s="64"/>
    </row>
    <row r="648" spans="1:17" x14ac:dyDescent="0.3">
      <c r="A648" s="74" t="s">
        <v>1215</v>
      </c>
      <c r="B648" s="92" t="s">
        <v>199</v>
      </c>
      <c r="C648" s="93">
        <v>6696.4902339999999</v>
      </c>
      <c r="D648" s="93">
        <v>7804.446054</v>
      </c>
      <c r="E648" s="93">
        <v>8234.6624570000004</v>
      </c>
      <c r="F648" s="77">
        <v>5.5124527740120932</v>
      </c>
      <c r="G648" s="64"/>
      <c r="H648" s="64"/>
      <c r="I648" s="64"/>
      <c r="J648" s="64"/>
      <c r="K648" s="64"/>
      <c r="L648" s="64"/>
      <c r="M648" s="64"/>
      <c r="N648" s="64"/>
      <c r="O648" s="64"/>
      <c r="P648" s="64"/>
      <c r="Q648" s="64"/>
    </row>
    <row r="649" spans="1:17" x14ac:dyDescent="0.3">
      <c r="A649" s="74" t="s">
        <v>1228</v>
      </c>
      <c r="B649" s="92" t="s">
        <v>212</v>
      </c>
      <c r="C649" s="93">
        <v>2337.525079</v>
      </c>
      <c r="D649" s="93">
        <v>3743.9856570000002</v>
      </c>
      <c r="E649" s="93">
        <v>8211.6836839999996</v>
      </c>
      <c r="F649" s="77">
        <v>119.32999846425425</v>
      </c>
      <c r="G649" s="64"/>
      <c r="H649" s="64"/>
      <c r="I649" s="64"/>
      <c r="J649" s="64"/>
      <c r="K649" s="64"/>
      <c r="L649" s="64"/>
      <c r="M649" s="64"/>
      <c r="N649" s="64"/>
      <c r="O649" s="64"/>
      <c r="P649" s="64"/>
      <c r="Q649" s="64"/>
    </row>
    <row r="650" spans="1:17" x14ac:dyDescent="0.3">
      <c r="A650" s="74" t="s">
        <v>1309</v>
      </c>
      <c r="B650" s="92" t="s">
        <v>200</v>
      </c>
      <c r="C650" s="93">
        <v>6231.7550760000004</v>
      </c>
      <c r="D650" s="93">
        <v>7583.8922540000003</v>
      </c>
      <c r="E650" s="93">
        <v>8124.932503</v>
      </c>
      <c r="F650" s="77">
        <v>7.1340708818039555</v>
      </c>
      <c r="G650" s="64"/>
      <c r="H650" s="64"/>
      <c r="I650" s="64"/>
      <c r="J650" s="64"/>
      <c r="K650" s="64"/>
      <c r="L650" s="64"/>
      <c r="M650" s="64"/>
      <c r="N650" s="64"/>
      <c r="O650" s="64"/>
      <c r="P650" s="64"/>
      <c r="Q650" s="64"/>
    </row>
    <row r="651" spans="1:17" x14ac:dyDescent="0.3">
      <c r="A651" s="74" t="s">
        <v>1310</v>
      </c>
      <c r="B651" s="92" t="s">
        <v>201</v>
      </c>
      <c r="C651" s="93">
        <v>6069.4422210000002</v>
      </c>
      <c r="D651" s="93">
        <v>7295.3373430000001</v>
      </c>
      <c r="E651" s="93">
        <v>7037.5899470000004</v>
      </c>
      <c r="F651" s="77">
        <v>-3.5330428722026506</v>
      </c>
      <c r="G651" s="64"/>
      <c r="H651" s="64"/>
      <c r="I651" s="64"/>
      <c r="J651" s="64"/>
      <c r="K651" s="64"/>
      <c r="L651" s="64"/>
      <c r="M651" s="64"/>
      <c r="N651" s="64"/>
      <c r="O651" s="64"/>
      <c r="P651" s="64"/>
      <c r="Q651" s="64"/>
    </row>
    <row r="652" spans="1:17" x14ac:dyDescent="0.3">
      <c r="A652" s="74" t="s">
        <v>1207</v>
      </c>
      <c r="B652" s="92" t="s">
        <v>88</v>
      </c>
      <c r="C652" s="93">
        <v>5402.6750609999999</v>
      </c>
      <c r="D652" s="93">
        <v>7267.6295</v>
      </c>
      <c r="E652" s="93">
        <v>7022.6435389999997</v>
      </c>
      <c r="F652" s="77">
        <v>-3.3709197889077904</v>
      </c>
      <c r="G652" s="64"/>
      <c r="H652" s="64"/>
      <c r="I652" s="64"/>
      <c r="J652" s="64"/>
      <c r="K652" s="64"/>
      <c r="L652" s="64"/>
      <c r="M652" s="64"/>
      <c r="N652" s="64"/>
      <c r="O652" s="64"/>
      <c r="P652" s="64"/>
      <c r="Q652" s="64"/>
    </row>
    <row r="653" spans="1:17" x14ac:dyDescent="0.3">
      <c r="A653" s="74" t="s">
        <v>1227</v>
      </c>
      <c r="B653" s="92" t="s">
        <v>202</v>
      </c>
      <c r="C653" s="93">
        <v>5585.1869710000001</v>
      </c>
      <c r="D653" s="93">
        <v>6393.9771229999997</v>
      </c>
      <c r="E653" s="93">
        <v>6759.5685489999996</v>
      </c>
      <c r="F653" s="77">
        <v>5.7177468571934389</v>
      </c>
      <c r="G653" s="64"/>
      <c r="H653" s="64"/>
      <c r="I653" s="64"/>
      <c r="J653" s="64"/>
      <c r="K653" s="64"/>
      <c r="L653" s="64"/>
      <c r="M653" s="64"/>
      <c r="N653" s="64"/>
      <c r="O653" s="64"/>
      <c r="P653" s="64"/>
      <c r="Q653" s="64"/>
    </row>
    <row r="654" spans="1:17" x14ac:dyDescent="0.3">
      <c r="A654" s="74" t="s">
        <v>91</v>
      </c>
      <c r="B654" s="64" t="s">
        <v>10</v>
      </c>
      <c r="C654" s="93">
        <v>171399.48587100001</v>
      </c>
      <c r="D654" s="93">
        <v>180037.02673800002</v>
      </c>
      <c r="E654" s="93">
        <v>197392.13117099999</v>
      </c>
      <c r="F654" s="77">
        <v>9.6397417505989438</v>
      </c>
      <c r="G654" s="64"/>
      <c r="H654" s="64"/>
      <c r="I654" s="64"/>
      <c r="J654" s="64"/>
      <c r="K654" s="64"/>
      <c r="L654" s="64"/>
      <c r="M654" s="64"/>
      <c r="N654" s="64"/>
      <c r="O654" s="64"/>
      <c r="P654" s="64"/>
      <c r="Q654" s="64"/>
    </row>
    <row r="655" spans="1:17" x14ac:dyDescent="0.3">
      <c r="A655" s="74" t="s">
        <v>137</v>
      </c>
      <c r="B655" s="64" t="s">
        <v>10</v>
      </c>
      <c r="C655" s="93">
        <v>280615.48064000008</v>
      </c>
      <c r="D655" s="93">
        <v>292870.34139700001</v>
      </c>
      <c r="E655" s="93">
        <v>308131.04335399996</v>
      </c>
      <c r="F655" s="77">
        <v>5.2107365615124985</v>
      </c>
      <c r="G655" s="64"/>
      <c r="H655" s="64"/>
      <c r="I655" s="64"/>
      <c r="J655" s="64"/>
      <c r="K655" s="64"/>
      <c r="L655" s="64"/>
      <c r="M655" s="64"/>
      <c r="N655" s="64"/>
      <c r="O655" s="64"/>
      <c r="P655" s="64"/>
      <c r="Q655" s="64"/>
    </row>
    <row r="656" spans="1:17" x14ac:dyDescent="0.3">
      <c r="A656" s="74" t="s">
        <v>203</v>
      </c>
      <c r="B656" s="64" t="s">
        <v>10</v>
      </c>
      <c r="C656" s="93">
        <v>452014.96651100006</v>
      </c>
      <c r="D656" s="93">
        <v>472907.368135</v>
      </c>
      <c r="E656" s="93">
        <v>505523.17452499998</v>
      </c>
      <c r="F656" s="77">
        <v>6.8968699977390093</v>
      </c>
      <c r="G656" s="64"/>
      <c r="H656" s="64"/>
      <c r="I656" s="64"/>
      <c r="J656" s="64"/>
      <c r="K656" s="64"/>
      <c r="L656" s="64"/>
      <c r="M656" s="64"/>
      <c r="N656" s="64"/>
      <c r="O656" s="64"/>
      <c r="P656" s="64"/>
      <c r="Q656" s="64"/>
    </row>
    <row r="657" spans="1:17" x14ac:dyDescent="0.3">
      <c r="A657" s="64" t="s">
        <v>1200</v>
      </c>
      <c r="B657" s="64"/>
      <c r="C657" s="79"/>
      <c r="D657" s="79"/>
      <c r="E657" s="79"/>
      <c r="F657" s="79"/>
      <c r="G657" s="64"/>
      <c r="H657" s="64"/>
      <c r="I657" s="64"/>
      <c r="J657" s="64"/>
      <c r="K657" s="64"/>
      <c r="L657" s="64"/>
      <c r="M657" s="64"/>
      <c r="N657" s="64"/>
      <c r="O657" s="64"/>
      <c r="P657" s="64"/>
      <c r="Q657" s="64"/>
    </row>
    <row r="658" spans="1:17" x14ac:dyDescent="0.3">
      <c r="A658" s="64"/>
      <c r="B658" s="64"/>
      <c r="C658" s="79"/>
      <c r="D658" s="79"/>
      <c r="E658" s="79"/>
      <c r="F658" s="79"/>
      <c r="G658" s="64"/>
      <c r="H658" s="64"/>
      <c r="I658" s="64"/>
      <c r="J658" s="64"/>
      <c r="K658" s="64"/>
      <c r="L658" s="64"/>
      <c r="M658" s="64"/>
      <c r="N658" s="64"/>
      <c r="O658" s="64"/>
      <c r="P658" s="64"/>
      <c r="Q658" s="64"/>
    </row>
    <row r="659" spans="1:17" x14ac:dyDescent="0.3">
      <c r="A659" s="64"/>
      <c r="B659" s="64"/>
      <c r="C659" s="79"/>
      <c r="D659" s="79"/>
      <c r="E659" s="79"/>
      <c r="F659" s="79"/>
      <c r="G659" s="64"/>
      <c r="H659" s="64"/>
      <c r="I659" s="64"/>
      <c r="J659" s="64"/>
      <c r="K659" s="64"/>
      <c r="L659" s="64"/>
      <c r="M659" s="64"/>
      <c r="N659" s="64"/>
      <c r="O659" s="64"/>
      <c r="P659" s="64"/>
      <c r="Q659" s="64"/>
    </row>
    <row r="660" spans="1:17" ht="18" thickBot="1" x14ac:dyDescent="0.35">
      <c r="A660" s="15" t="s">
        <v>1311</v>
      </c>
      <c r="B660" s="64"/>
      <c r="C660" s="79"/>
      <c r="D660" s="79"/>
      <c r="E660" s="79"/>
      <c r="F660" s="79"/>
      <c r="G660" s="64"/>
      <c r="H660" s="64"/>
      <c r="I660" s="64"/>
      <c r="J660" s="64"/>
      <c r="K660" s="64"/>
      <c r="L660" s="64"/>
      <c r="M660" s="64"/>
      <c r="N660" s="64"/>
      <c r="O660" s="64"/>
      <c r="P660" s="64"/>
      <c r="Q660" s="64"/>
    </row>
    <row r="661" spans="1:17" ht="15" thickTop="1" x14ac:dyDescent="0.3">
      <c r="A661" s="58" t="s">
        <v>25</v>
      </c>
      <c r="B661" s="64"/>
      <c r="C661" s="79"/>
      <c r="D661" s="79"/>
      <c r="E661" s="79"/>
      <c r="F661" s="79"/>
      <c r="G661" s="64"/>
      <c r="H661" s="64"/>
      <c r="I661" s="64"/>
      <c r="J661" s="64"/>
      <c r="K661" s="64"/>
      <c r="L661" s="64"/>
      <c r="M661" s="64"/>
      <c r="N661" s="64"/>
      <c r="O661" s="64"/>
      <c r="P661" s="64"/>
      <c r="Q661" s="64"/>
    </row>
    <row r="662" spans="1:17" x14ac:dyDescent="0.3">
      <c r="A662" s="81" t="s">
        <v>60</v>
      </c>
      <c r="B662" s="59" t="s">
        <v>106</v>
      </c>
      <c r="C662" s="73" t="s">
        <v>62</v>
      </c>
      <c r="D662" s="73" t="s">
        <v>63</v>
      </c>
      <c r="E662" s="73" t="s">
        <v>1208</v>
      </c>
      <c r="F662" s="73" t="s">
        <v>1209</v>
      </c>
      <c r="G662" s="64"/>
      <c r="H662" s="64"/>
      <c r="I662" s="64"/>
      <c r="J662" s="64"/>
      <c r="K662" s="64"/>
      <c r="L662" s="64"/>
      <c r="M662" s="64"/>
      <c r="N662" s="64"/>
      <c r="O662" s="64"/>
      <c r="P662" s="64"/>
      <c r="Q662" s="64"/>
    </row>
    <row r="663" spans="1:17" x14ac:dyDescent="0.3">
      <c r="A663" s="57" t="s">
        <v>107</v>
      </c>
      <c r="B663" s="66">
        <v>1</v>
      </c>
      <c r="C663" s="62">
        <v>44136.102563</v>
      </c>
      <c r="D663" s="62">
        <v>46082.071165000001</v>
      </c>
      <c r="E663" s="62">
        <v>49256.722708000001</v>
      </c>
      <c r="F663" s="71">
        <v>6.8891251255459931</v>
      </c>
      <c r="G663" s="64"/>
      <c r="H663" s="64"/>
      <c r="I663" s="64"/>
      <c r="J663" s="64"/>
      <c r="K663" s="64"/>
      <c r="L663" s="64"/>
      <c r="M663" s="64"/>
      <c r="N663" s="64"/>
      <c r="O663" s="64"/>
      <c r="P663" s="64"/>
      <c r="Q663" s="64"/>
    </row>
    <row r="664" spans="1:17" x14ac:dyDescent="0.3">
      <c r="A664" s="57" t="s">
        <v>108</v>
      </c>
      <c r="B664" s="66">
        <v>2</v>
      </c>
      <c r="C664" s="62">
        <v>2993.714019</v>
      </c>
      <c r="D664" s="62">
        <v>3013.8320429999999</v>
      </c>
      <c r="E664" s="62">
        <v>3202.8439469999998</v>
      </c>
      <c r="F664" s="71">
        <v>6.2714810017035827</v>
      </c>
      <c r="G664" s="64"/>
      <c r="H664" s="64"/>
      <c r="I664" s="64"/>
      <c r="J664" s="64"/>
      <c r="K664" s="64"/>
      <c r="L664" s="64"/>
      <c r="M664" s="64"/>
      <c r="N664" s="64"/>
      <c r="O664" s="64"/>
      <c r="P664" s="64"/>
      <c r="Q664" s="64"/>
    </row>
    <row r="665" spans="1:17" x14ac:dyDescent="0.3">
      <c r="A665" s="57" t="s">
        <v>109</v>
      </c>
      <c r="B665" s="66">
        <v>3</v>
      </c>
      <c r="C665" s="62">
        <v>19252.494148000002</v>
      </c>
      <c r="D665" s="62">
        <v>19258.439095999998</v>
      </c>
      <c r="E665" s="62">
        <v>19973.416984</v>
      </c>
      <c r="F665" s="71">
        <v>3.7125432878332441</v>
      </c>
      <c r="G665" s="64"/>
      <c r="H665" s="64"/>
      <c r="I665" s="64"/>
      <c r="J665" s="64"/>
      <c r="K665" s="64"/>
      <c r="L665" s="64"/>
      <c r="M665" s="64"/>
      <c r="N665" s="64"/>
      <c r="O665" s="64"/>
      <c r="P665" s="64"/>
      <c r="Q665" s="64"/>
    </row>
    <row r="666" spans="1:17" x14ac:dyDescent="0.3">
      <c r="A666" s="57" t="s">
        <v>110</v>
      </c>
      <c r="B666" s="66">
        <v>4</v>
      </c>
      <c r="C666" s="62">
        <v>26166.651970999999</v>
      </c>
      <c r="D666" s="62">
        <v>24254.495425000001</v>
      </c>
      <c r="E666" s="62">
        <v>16415.050845999998</v>
      </c>
      <c r="F666" s="71">
        <v>-32.321614783705613</v>
      </c>
      <c r="G666" s="64"/>
      <c r="H666" s="64"/>
      <c r="I666" s="64"/>
      <c r="J666" s="64"/>
      <c r="K666" s="64"/>
      <c r="L666" s="64"/>
      <c r="M666" s="64"/>
      <c r="N666" s="64"/>
      <c r="O666" s="64"/>
      <c r="P666" s="64"/>
      <c r="Q666" s="64"/>
    </row>
    <row r="667" spans="1:17" x14ac:dyDescent="0.3">
      <c r="A667" s="57" t="s">
        <v>111</v>
      </c>
      <c r="B667" s="66">
        <v>5</v>
      </c>
      <c r="C667" s="62">
        <v>6703.9277330000004</v>
      </c>
      <c r="D667" s="62">
        <v>6351.1501260000005</v>
      </c>
      <c r="E667" s="62">
        <v>6349.1712459999999</v>
      </c>
      <c r="F667" s="63">
        <v>-3.1157821193669135E-2</v>
      </c>
      <c r="G667" s="64"/>
      <c r="H667" s="64"/>
      <c r="I667" s="64"/>
      <c r="J667" s="64"/>
      <c r="K667" s="64"/>
      <c r="L667" s="64"/>
      <c r="M667" s="64"/>
      <c r="N667" s="64"/>
      <c r="O667" s="64"/>
      <c r="P667" s="64"/>
      <c r="Q667" s="64"/>
    </row>
    <row r="668" spans="1:17" x14ac:dyDescent="0.3">
      <c r="A668" s="57" t="s">
        <v>112</v>
      </c>
      <c r="B668" s="66">
        <v>6</v>
      </c>
      <c r="C668" s="62">
        <v>810.14395400000001</v>
      </c>
      <c r="D668" s="62">
        <v>769.20457099999999</v>
      </c>
      <c r="E668" s="62">
        <v>716.479648</v>
      </c>
      <c r="F668" s="71">
        <v>-6.8544734375999949</v>
      </c>
      <c r="G668" s="64"/>
      <c r="H668" s="64"/>
      <c r="I668" s="64"/>
      <c r="J668" s="64"/>
      <c r="K668" s="64"/>
      <c r="L668" s="64"/>
      <c r="M668" s="64"/>
      <c r="N668" s="64"/>
      <c r="O668" s="64"/>
      <c r="P668" s="64"/>
      <c r="Q668" s="64"/>
    </row>
    <row r="669" spans="1:17" x14ac:dyDescent="0.3">
      <c r="A669" s="57" t="s">
        <v>113</v>
      </c>
      <c r="B669" s="66">
        <v>7</v>
      </c>
      <c r="C669" s="62">
        <v>30425.284352999999</v>
      </c>
      <c r="D669" s="62">
        <v>27970.303721</v>
      </c>
      <c r="E669" s="62">
        <v>27665.701732000001</v>
      </c>
      <c r="F669" s="71">
        <v>-1.089019239970944</v>
      </c>
      <c r="G669" s="64"/>
      <c r="H669" s="64"/>
      <c r="I669" s="64"/>
      <c r="J669" s="64"/>
      <c r="K669" s="64"/>
      <c r="L669" s="64"/>
      <c r="M669" s="64"/>
      <c r="N669" s="64"/>
      <c r="O669" s="64"/>
      <c r="P669" s="64"/>
      <c r="Q669" s="64"/>
    </row>
    <row r="670" spans="1:17" x14ac:dyDescent="0.3">
      <c r="A670" s="57" t="s">
        <v>114</v>
      </c>
      <c r="B670" s="66">
        <v>8</v>
      </c>
      <c r="C670" s="62">
        <v>47755.600744479998</v>
      </c>
      <c r="D670" s="62">
        <v>52049.140963749996</v>
      </c>
      <c r="E670" s="62">
        <v>55884.319956250001</v>
      </c>
      <c r="F670" s="71">
        <v>7.368380959776152</v>
      </c>
      <c r="G670" s="64"/>
      <c r="H670" s="64"/>
      <c r="I670" s="64"/>
      <c r="J670" s="64"/>
      <c r="K670" s="64"/>
      <c r="L670" s="64"/>
      <c r="M670" s="64"/>
      <c r="N670" s="64"/>
      <c r="O670" s="64"/>
      <c r="P670" s="64"/>
      <c r="Q670" s="64"/>
    </row>
    <row r="671" spans="1:17" x14ac:dyDescent="0.3">
      <c r="A671" s="57" t="s">
        <v>115</v>
      </c>
      <c r="B671" s="66">
        <v>9</v>
      </c>
      <c r="C671" s="62">
        <v>148007.90444400001</v>
      </c>
      <c r="D671" s="62">
        <v>170252.94479800001</v>
      </c>
      <c r="E671" s="62">
        <v>179202.04744900001</v>
      </c>
      <c r="F671" s="71">
        <v>5.2563570407653355</v>
      </c>
      <c r="G671" s="64"/>
      <c r="H671" s="64"/>
      <c r="I671" s="64"/>
      <c r="J671" s="64"/>
      <c r="K671" s="64"/>
      <c r="L671" s="64"/>
      <c r="M671" s="64"/>
      <c r="N671" s="64"/>
      <c r="O671" s="64"/>
      <c r="P671" s="64"/>
      <c r="Q671" s="64"/>
    </row>
    <row r="672" spans="1:17" x14ac:dyDescent="0.3">
      <c r="A672" s="57" t="s">
        <v>116</v>
      </c>
      <c r="B672" s="66">
        <v>10</v>
      </c>
      <c r="C672" s="62">
        <v>105393.46523751999</v>
      </c>
      <c r="D672" s="62">
        <v>102715.23933225</v>
      </c>
      <c r="E672" s="62">
        <v>125542.58037675</v>
      </c>
      <c r="F672" s="71">
        <v>22.223908733407193</v>
      </c>
      <c r="G672" s="64"/>
      <c r="H672" s="64"/>
      <c r="I672" s="64"/>
      <c r="J672" s="64"/>
      <c r="K672" s="64"/>
      <c r="L672" s="64"/>
      <c r="M672" s="64"/>
      <c r="N672" s="64"/>
      <c r="O672" s="64"/>
      <c r="P672" s="64"/>
      <c r="Q672" s="64"/>
    </row>
    <row r="673" spans="1:17" x14ac:dyDescent="0.3">
      <c r="A673" s="57" t="s">
        <v>117</v>
      </c>
      <c r="B673" s="66">
        <v>11</v>
      </c>
      <c r="C673" s="62">
        <v>9917.7810530000006</v>
      </c>
      <c r="D673" s="62">
        <v>9461.0075479999996</v>
      </c>
      <c r="E673" s="62">
        <v>9316.5025010000008</v>
      </c>
      <c r="F673" s="71">
        <v>-1.5273748199317971</v>
      </c>
      <c r="G673" s="64"/>
      <c r="H673" s="64"/>
      <c r="I673" s="64"/>
      <c r="J673" s="64"/>
      <c r="K673" s="64"/>
      <c r="L673" s="64"/>
      <c r="M673" s="64"/>
      <c r="N673" s="64"/>
      <c r="O673" s="64"/>
      <c r="P673" s="64"/>
      <c r="Q673" s="64"/>
    </row>
    <row r="674" spans="1:17" x14ac:dyDescent="0.3">
      <c r="A674" s="57" t="s">
        <v>118</v>
      </c>
      <c r="B674" s="66">
        <v>12</v>
      </c>
      <c r="C674" s="62">
        <v>10451.896290999999</v>
      </c>
      <c r="D674" s="62">
        <v>10729.539346</v>
      </c>
      <c r="E674" s="62">
        <v>11998.337131</v>
      </c>
      <c r="F674" s="71">
        <v>11.825277340289654</v>
      </c>
      <c r="G674" s="64"/>
      <c r="H674" s="64"/>
      <c r="I674" s="64"/>
      <c r="J674" s="64"/>
      <c r="K674" s="64"/>
      <c r="L674" s="64"/>
      <c r="M674" s="64"/>
      <c r="N674" s="64"/>
      <c r="O674" s="64"/>
      <c r="P674" s="64"/>
      <c r="Q674" s="64"/>
    </row>
    <row r="675" spans="1:17" x14ac:dyDescent="0.3">
      <c r="A675" s="64" t="s">
        <v>203</v>
      </c>
      <c r="B675" s="58" t="s">
        <v>10</v>
      </c>
      <c r="C675" s="62">
        <v>452014.96651100006</v>
      </c>
      <c r="D675" s="62">
        <v>472907.368135</v>
      </c>
      <c r="E675" s="62">
        <v>505523.17452499998</v>
      </c>
      <c r="F675" s="82">
        <v>6.8968699977390093</v>
      </c>
      <c r="G675" s="64"/>
      <c r="H675" s="64"/>
      <c r="I675" s="64"/>
      <c r="J675" s="64"/>
      <c r="K675" s="64"/>
      <c r="L675" s="64"/>
      <c r="M675" s="64"/>
      <c r="N675" s="64"/>
      <c r="O675" s="64"/>
      <c r="P675" s="64"/>
      <c r="Q675" s="64"/>
    </row>
    <row r="676" spans="1:17" x14ac:dyDescent="0.3">
      <c r="A676" s="64" t="s">
        <v>1200</v>
      </c>
      <c r="B676" s="64"/>
      <c r="C676" s="79"/>
      <c r="D676" s="79"/>
      <c r="E676" s="79"/>
      <c r="F676" s="79"/>
      <c r="G676" s="64"/>
      <c r="H676" s="64"/>
      <c r="I676" s="64"/>
      <c r="J676" s="64"/>
      <c r="K676" s="64"/>
      <c r="L676" s="64"/>
      <c r="M676" s="64"/>
      <c r="N676" s="64"/>
      <c r="O676" s="64"/>
      <c r="P676" s="64"/>
      <c r="Q676" s="64"/>
    </row>
    <row r="677" spans="1:17" x14ac:dyDescent="0.3">
      <c r="A677" s="64" t="s">
        <v>120</v>
      </c>
      <c r="B677" s="64"/>
      <c r="C677" s="79"/>
      <c r="D677" s="79"/>
      <c r="E677" s="79"/>
      <c r="F677" s="79"/>
      <c r="G677" s="64"/>
      <c r="H677" s="64"/>
      <c r="I677" s="64"/>
      <c r="J677" s="64"/>
      <c r="K677" s="64"/>
      <c r="L677" s="64"/>
      <c r="M677" s="64"/>
      <c r="N677" s="64"/>
      <c r="O677" s="64"/>
      <c r="P677" s="64"/>
      <c r="Q677" s="64"/>
    </row>
    <row r="678" spans="1:17" x14ac:dyDescent="0.3">
      <c r="A678" s="64"/>
      <c r="B678" s="64"/>
      <c r="C678" s="79"/>
      <c r="D678" s="79"/>
      <c r="E678" s="79"/>
      <c r="F678" s="79"/>
      <c r="G678" s="64"/>
      <c r="H678" s="64"/>
      <c r="I678" s="64"/>
      <c r="J678" s="64"/>
      <c r="K678" s="64"/>
      <c r="L678" s="64"/>
      <c r="M678" s="64"/>
      <c r="N678" s="64"/>
      <c r="O678" s="64"/>
      <c r="P678" s="64"/>
      <c r="Q678" s="64"/>
    </row>
    <row r="679" spans="1:17" x14ac:dyDescent="0.3">
      <c r="A679" s="64"/>
      <c r="B679" s="64"/>
      <c r="C679" s="79"/>
      <c r="D679" s="79"/>
      <c r="E679" s="79"/>
      <c r="F679" s="79"/>
      <c r="G679" s="64"/>
      <c r="H679" s="64"/>
      <c r="I679" s="64"/>
      <c r="J679" s="64"/>
      <c r="K679" s="64"/>
      <c r="L679" s="64"/>
      <c r="M679" s="64"/>
      <c r="N679" s="64"/>
      <c r="O679" s="64"/>
      <c r="P679" s="64"/>
      <c r="Q679" s="64"/>
    </row>
    <row r="680" spans="1:17" ht="18" thickBot="1" x14ac:dyDescent="0.4">
      <c r="A680" s="5" t="s">
        <v>1312</v>
      </c>
      <c r="B680" s="87"/>
      <c r="C680" s="79"/>
      <c r="D680" s="79"/>
      <c r="E680" s="79"/>
      <c r="F680" s="64"/>
      <c r="G680" s="64"/>
      <c r="I680" s="64"/>
      <c r="J680" s="64"/>
      <c r="K680" s="64"/>
      <c r="L680" s="64"/>
      <c r="M680" s="64"/>
      <c r="N680" s="64"/>
      <c r="O680" s="64"/>
      <c r="P680" s="64"/>
      <c r="Q680" s="64"/>
    </row>
    <row r="681" spans="1:17" ht="15" thickTop="1" x14ac:dyDescent="0.3">
      <c r="A681" s="64" t="s">
        <v>152</v>
      </c>
      <c r="B681" s="88"/>
      <c r="C681" s="79"/>
      <c r="D681" s="79"/>
      <c r="E681" s="79"/>
      <c r="F681" s="64"/>
      <c r="G681" s="64"/>
      <c r="I681" s="64"/>
      <c r="J681" s="64"/>
      <c r="K681" s="64"/>
      <c r="L681" s="64"/>
      <c r="M681" s="64"/>
      <c r="N681" s="64"/>
      <c r="O681" s="64"/>
      <c r="P681" s="64"/>
      <c r="Q681" s="64"/>
    </row>
    <row r="682" spans="1:17" x14ac:dyDescent="0.3">
      <c r="A682" s="72" t="s">
        <v>122</v>
      </c>
      <c r="B682" s="73" t="s">
        <v>62</v>
      </c>
      <c r="C682" s="73" t="s">
        <v>63</v>
      </c>
      <c r="D682" s="73" t="s">
        <v>1208</v>
      </c>
      <c r="E682" s="73" t="s">
        <v>1209</v>
      </c>
      <c r="F682" s="64"/>
      <c r="G682" s="64"/>
      <c r="I682" s="64"/>
      <c r="J682" s="64"/>
      <c r="K682" s="64"/>
      <c r="L682" s="64"/>
      <c r="M682" s="64"/>
      <c r="N682" s="64"/>
      <c r="O682" s="64"/>
      <c r="P682" s="64"/>
      <c r="Q682" s="64"/>
    </row>
    <row r="683" spans="1:17" x14ac:dyDescent="0.3">
      <c r="A683" s="64" t="s">
        <v>1225</v>
      </c>
      <c r="B683" s="91" t="s">
        <v>153</v>
      </c>
      <c r="C683" s="91" t="s">
        <v>153</v>
      </c>
      <c r="D683" s="91" t="s">
        <v>153</v>
      </c>
      <c r="E683" s="71" t="s">
        <v>154</v>
      </c>
      <c r="F683" s="64"/>
      <c r="G683" s="64"/>
      <c r="I683" s="64"/>
      <c r="J683" s="64"/>
      <c r="K683" s="64"/>
      <c r="L683" s="64"/>
      <c r="M683" s="64"/>
      <c r="N683" s="64"/>
      <c r="O683" s="64"/>
      <c r="P683" s="64"/>
      <c r="Q683" s="64"/>
    </row>
    <row r="684" spans="1:17" x14ac:dyDescent="0.3">
      <c r="A684" s="64" t="s">
        <v>123</v>
      </c>
      <c r="B684" s="86">
        <v>182</v>
      </c>
      <c r="C684" s="91">
        <v>111</v>
      </c>
      <c r="D684" s="86">
        <v>50</v>
      </c>
      <c r="E684" s="71">
        <v>-54.954954954954957</v>
      </c>
      <c r="F684" s="64"/>
      <c r="G684" s="64"/>
      <c r="I684" s="64"/>
      <c r="J684" s="64"/>
      <c r="K684" s="64"/>
      <c r="L684" s="64"/>
      <c r="M684" s="64"/>
      <c r="N684" s="64"/>
      <c r="O684" s="64"/>
      <c r="P684" s="64"/>
      <c r="Q684" s="64"/>
    </row>
    <row r="685" spans="1:17" x14ac:dyDescent="0.3">
      <c r="A685" s="64" t="s">
        <v>124</v>
      </c>
      <c r="B685" s="91">
        <v>714</v>
      </c>
      <c r="C685" s="91" t="s">
        <v>153</v>
      </c>
      <c r="D685" s="91">
        <v>775</v>
      </c>
      <c r="E685" s="71" t="s">
        <v>154</v>
      </c>
      <c r="F685" s="64"/>
      <c r="G685" s="64"/>
      <c r="I685" s="64"/>
      <c r="J685" s="64"/>
      <c r="K685" s="64"/>
      <c r="L685" s="64"/>
      <c r="M685" s="64"/>
      <c r="N685" s="64"/>
      <c r="O685" s="64"/>
      <c r="P685" s="64"/>
      <c r="Q685" s="64"/>
    </row>
    <row r="686" spans="1:17" x14ac:dyDescent="0.3">
      <c r="A686" s="64" t="s">
        <v>126</v>
      </c>
      <c r="B686" s="86">
        <v>40</v>
      </c>
      <c r="C686" s="91">
        <v>97</v>
      </c>
      <c r="D686" s="86">
        <v>142</v>
      </c>
      <c r="E686" s="71">
        <v>46.391752577319586</v>
      </c>
      <c r="F686" s="64"/>
      <c r="G686" s="64"/>
      <c r="I686" s="64"/>
      <c r="J686" s="64"/>
      <c r="K686" s="64"/>
      <c r="L686" s="64"/>
      <c r="M686" s="64"/>
      <c r="N686" s="64"/>
      <c r="O686" s="64"/>
      <c r="P686" s="64"/>
      <c r="Q686" s="64"/>
    </row>
    <row r="687" spans="1:17" x14ac:dyDescent="0.3">
      <c r="A687" s="64" t="s">
        <v>127</v>
      </c>
      <c r="B687" s="91">
        <v>276</v>
      </c>
      <c r="C687" s="91">
        <v>277</v>
      </c>
      <c r="D687" s="91">
        <v>306</v>
      </c>
      <c r="E687" s="71">
        <v>10.469314079422382</v>
      </c>
      <c r="F687" s="64"/>
      <c r="G687" s="64"/>
      <c r="I687" s="64"/>
      <c r="J687" s="64"/>
      <c r="K687" s="64"/>
      <c r="L687" s="64"/>
      <c r="M687" s="64"/>
      <c r="N687" s="64"/>
      <c r="O687" s="64"/>
      <c r="P687" s="64"/>
      <c r="Q687" s="64"/>
    </row>
    <row r="688" spans="1:17" x14ac:dyDescent="0.3">
      <c r="A688" s="64" t="s">
        <v>128</v>
      </c>
      <c r="B688" s="91">
        <v>5428</v>
      </c>
      <c r="C688" s="91">
        <v>6827</v>
      </c>
      <c r="D688" s="91">
        <v>6534</v>
      </c>
      <c r="E688" s="71">
        <v>-4.2917826278013766</v>
      </c>
      <c r="F688" s="64"/>
      <c r="G688" s="64"/>
      <c r="I688" s="64"/>
      <c r="J688" s="64"/>
      <c r="K688" s="64"/>
      <c r="L688" s="64"/>
      <c r="M688" s="64"/>
      <c r="N688" s="64"/>
      <c r="O688" s="64"/>
      <c r="P688" s="64"/>
      <c r="Q688" s="64"/>
    </row>
    <row r="689" spans="1:17" x14ac:dyDescent="0.3">
      <c r="A689" s="64" t="s">
        <v>129</v>
      </c>
      <c r="B689" s="91">
        <v>313</v>
      </c>
      <c r="C689" s="91">
        <v>302</v>
      </c>
      <c r="D689" s="91">
        <v>347</v>
      </c>
      <c r="E689" s="71">
        <v>14.90066225165563</v>
      </c>
      <c r="F689" s="64"/>
      <c r="G689" s="64"/>
      <c r="I689" s="64"/>
      <c r="J689" s="64"/>
      <c r="K689" s="64"/>
      <c r="L689" s="64"/>
      <c r="M689" s="64"/>
      <c r="N689" s="64"/>
      <c r="O689" s="64"/>
      <c r="P689" s="64"/>
      <c r="Q689" s="64"/>
    </row>
    <row r="690" spans="1:17" x14ac:dyDescent="0.3">
      <c r="A690" s="64" t="s">
        <v>130</v>
      </c>
      <c r="B690" s="91">
        <v>810</v>
      </c>
      <c r="C690" s="91">
        <v>953</v>
      </c>
      <c r="D690" s="91">
        <v>926</v>
      </c>
      <c r="E690" s="71">
        <v>-2.8331584470094437</v>
      </c>
      <c r="F690" s="64"/>
      <c r="G690" s="64"/>
      <c r="I690" s="64"/>
      <c r="J690" s="64"/>
      <c r="K690" s="64"/>
      <c r="L690" s="64"/>
      <c r="M690" s="64"/>
      <c r="N690" s="64"/>
      <c r="O690" s="64"/>
      <c r="P690" s="64"/>
      <c r="Q690" s="64"/>
    </row>
    <row r="691" spans="1:17" x14ac:dyDescent="0.3">
      <c r="A691" s="64" t="s">
        <v>131</v>
      </c>
      <c r="B691" s="91">
        <v>6927</v>
      </c>
      <c r="C691" s="91">
        <v>8097</v>
      </c>
      <c r="D691" s="91">
        <v>9182</v>
      </c>
      <c r="E691" s="71">
        <v>13.400024700506361</v>
      </c>
      <c r="F691" s="64"/>
      <c r="G691" s="64"/>
      <c r="I691" s="64"/>
      <c r="J691" s="64"/>
      <c r="K691" s="64"/>
      <c r="L691" s="64"/>
      <c r="M691" s="64"/>
      <c r="N691" s="64"/>
      <c r="O691" s="64"/>
      <c r="P691" s="64"/>
      <c r="Q691" s="64"/>
    </row>
    <row r="692" spans="1:17" x14ac:dyDescent="0.3">
      <c r="A692" s="64" t="s">
        <v>132</v>
      </c>
      <c r="B692" s="91">
        <v>23047</v>
      </c>
      <c r="C692" s="91">
        <v>25358</v>
      </c>
      <c r="D692" s="91">
        <v>26252</v>
      </c>
      <c r="E692" s="71">
        <v>3.5255146304913638</v>
      </c>
      <c r="F692" s="64"/>
      <c r="G692" s="64"/>
      <c r="I692" s="64"/>
      <c r="J692" s="64"/>
      <c r="K692" s="64"/>
      <c r="L692" s="64"/>
      <c r="M692" s="64"/>
      <c r="N692" s="64"/>
      <c r="O692" s="64"/>
      <c r="P692" s="64"/>
      <c r="Q692" s="64"/>
    </row>
    <row r="693" spans="1:17" x14ac:dyDescent="0.3">
      <c r="A693" s="64" t="s">
        <v>1214</v>
      </c>
      <c r="B693" s="91">
        <v>28684</v>
      </c>
      <c r="C693" s="91">
        <v>38625</v>
      </c>
      <c r="D693" s="91">
        <v>44772</v>
      </c>
      <c r="E693" s="71">
        <v>15.914563106796118</v>
      </c>
      <c r="F693" s="64"/>
      <c r="G693" s="64"/>
      <c r="I693" s="64"/>
      <c r="J693" s="64"/>
      <c r="K693" s="64"/>
      <c r="L693" s="64"/>
      <c r="M693" s="64"/>
      <c r="N693" s="64"/>
      <c r="O693" s="64"/>
      <c r="P693" s="64"/>
      <c r="Q693" s="64"/>
    </row>
    <row r="694" spans="1:17" x14ac:dyDescent="0.3">
      <c r="A694" s="64" t="s">
        <v>125</v>
      </c>
      <c r="B694" s="91" t="s">
        <v>153</v>
      </c>
      <c r="C694" s="91">
        <v>150</v>
      </c>
      <c r="D694" s="91" t="s">
        <v>153</v>
      </c>
      <c r="E694" s="71" t="s">
        <v>154</v>
      </c>
      <c r="F694" s="64"/>
      <c r="G694" s="64"/>
      <c r="I694" s="64"/>
      <c r="J694" s="64"/>
      <c r="K694" s="64"/>
      <c r="L694" s="64"/>
      <c r="M694" s="64"/>
      <c r="N694" s="64"/>
      <c r="O694" s="64"/>
      <c r="P694" s="64"/>
      <c r="Q694" s="64"/>
    </row>
    <row r="695" spans="1:17" x14ac:dyDescent="0.3">
      <c r="A695" s="64" t="s">
        <v>49</v>
      </c>
      <c r="B695" s="91">
        <v>28684</v>
      </c>
      <c r="C695" s="91">
        <v>38766</v>
      </c>
      <c r="D695" s="91">
        <v>44772</v>
      </c>
      <c r="E695" s="71">
        <v>15.492957746478872</v>
      </c>
      <c r="F695" s="64"/>
      <c r="G695" s="64"/>
      <c r="I695" s="64"/>
      <c r="J695" s="64"/>
      <c r="K695" s="64"/>
      <c r="L695" s="64"/>
      <c r="M695" s="64"/>
      <c r="N695" s="64"/>
      <c r="O695" s="64"/>
      <c r="P695" s="64"/>
      <c r="Q695" s="64"/>
    </row>
    <row r="696" spans="1:17" x14ac:dyDescent="0.3">
      <c r="A696" s="64" t="s">
        <v>2325</v>
      </c>
      <c r="B696" s="88"/>
      <c r="C696" s="79"/>
      <c r="D696" s="79"/>
      <c r="E696" s="79"/>
      <c r="F696" s="64"/>
      <c r="G696" s="64"/>
      <c r="I696" s="64"/>
      <c r="J696" s="64"/>
      <c r="K696" s="64"/>
      <c r="L696" s="64"/>
      <c r="M696" s="64"/>
      <c r="N696" s="64"/>
      <c r="O696" s="64"/>
      <c r="P696" s="64"/>
      <c r="Q696" s="64"/>
    </row>
    <row r="697" spans="1:17" x14ac:dyDescent="0.3">
      <c r="A697" s="64"/>
      <c r="B697" s="64"/>
      <c r="C697" s="79"/>
      <c r="D697" s="79"/>
      <c r="E697" s="79"/>
      <c r="F697" s="79"/>
      <c r="G697" s="64"/>
      <c r="H697" s="64"/>
      <c r="I697" s="64"/>
      <c r="J697" s="64"/>
      <c r="K697" s="64"/>
      <c r="L697" s="64"/>
      <c r="M697" s="64"/>
      <c r="N697" s="64"/>
      <c r="O697" s="64"/>
      <c r="P697" s="64"/>
      <c r="Q697" s="64"/>
    </row>
    <row r="698" spans="1:17" x14ac:dyDescent="0.3">
      <c r="A698" s="64"/>
      <c r="B698" s="64"/>
      <c r="C698" s="79"/>
      <c r="D698" s="79"/>
      <c r="E698" s="79"/>
      <c r="F698" s="79"/>
      <c r="G698" s="64"/>
      <c r="H698" s="64"/>
      <c r="I698" s="64"/>
      <c r="J698" s="64"/>
      <c r="K698" s="64"/>
      <c r="L698" s="64"/>
      <c r="M698" s="64"/>
      <c r="N698" s="64"/>
      <c r="O698" s="64"/>
      <c r="P698" s="64"/>
      <c r="Q698" s="64"/>
    </row>
    <row r="699" spans="1:17" ht="18" thickBot="1" x14ac:dyDescent="0.4">
      <c r="A699" s="5" t="s">
        <v>1315</v>
      </c>
      <c r="B699" s="64"/>
      <c r="C699" s="79"/>
      <c r="D699" s="79"/>
      <c r="E699" s="79"/>
      <c r="F699" s="79"/>
      <c r="G699" s="64"/>
      <c r="H699" s="64"/>
      <c r="I699" s="64"/>
      <c r="J699" s="64"/>
      <c r="K699" s="64"/>
      <c r="L699" s="64"/>
      <c r="M699" s="64"/>
      <c r="N699" s="64"/>
      <c r="O699" s="64"/>
      <c r="P699" s="64"/>
      <c r="Q699" s="64"/>
    </row>
    <row r="700" spans="1:17" ht="15" thickTop="1" x14ac:dyDescent="0.3">
      <c r="A700" s="64" t="s">
        <v>143</v>
      </c>
      <c r="B700" s="64"/>
      <c r="C700" s="79"/>
      <c r="D700" s="79"/>
      <c r="E700" s="79"/>
      <c r="F700" s="79"/>
      <c r="G700" s="64"/>
      <c r="H700" s="64"/>
      <c r="I700" s="64"/>
      <c r="J700" s="64"/>
      <c r="K700" s="64"/>
      <c r="L700" s="64"/>
      <c r="M700" s="64"/>
      <c r="N700" s="64"/>
      <c r="O700" s="64"/>
      <c r="P700" s="64"/>
      <c r="Q700" s="64"/>
    </row>
    <row r="701" spans="1:17" x14ac:dyDescent="0.3">
      <c r="A701" s="72" t="s">
        <v>60</v>
      </c>
      <c r="B701" s="72" t="s">
        <v>61</v>
      </c>
      <c r="C701" s="73" t="s">
        <v>62</v>
      </c>
      <c r="D701" s="73" t="s">
        <v>63</v>
      </c>
      <c r="E701" s="73" t="s">
        <v>1208</v>
      </c>
      <c r="F701" s="73" t="s">
        <v>1209</v>
      </c>
      <c r="G701" s="64"/>
      <c r="H701" s="64"/>
      <c r="I701" s="64"/>
      <c r="J701" s="64"/>
      <c r="K701" s="64"/>
      <c r="L701" s="64"/>
      <c r="M701" s="64"/>
      <c r="N701" s="64"/>
      <c r="O701" s="64"/>
      <c r="P701" s="64"/>
      <c r="Q701" s="64"/>
    </row>
    <row r="702" spans="1:17" x14ac:dyDescent="0.3">
      <c r="A702" s="74" t="s">
        <v>70</v>
      </c>
      <c r="B702" s="92" t="s">
        <v>71</v>
      </c>
      <c r="C702" s="94">
        <v>23030.324818000001</v>
      </c>
      <c r="D702" s="94">
        <v>19636.309571999998</v>
      </c>
      <c r="E702" s="94">
        <v>18174.278392</v>
      </c>
      <c r="F702" s="77">
        <v>-7.4455496570738138</v>
      </c>
      <c r="G702" s="64"/>
      <c r="H702" s="64"/>
      <c r="I702" s="64"/>
      <c r="J702" s="64"/>
      <c r="K702" s="64"/>
      <c r="L702" s="64"/>
      <c r="M702" s="64"/>
      <c r="N702" s="64"/>
      <c r="O702" s="64"/>
      <c r="P702" s="64"/>
      <c r="Q702" s="64"/>
    </row>
    <row r="703" spans="1:17" x14ac:dyDescent="0.3">
      <c r="A703" s="74" t="s">
        <v>68</v>
      </c>
      <c r="B703" s="92" t="s">
        <v>69</v>
      </c>
      <c r="C703" s="94">
        <v>18831.867761000001</v>
      </c>
      <c r="D703" s="94">
        <v>16766.789517000001</v>
      </c>
      <c r="E703" s="94">
        <v>15437.999411000001</v>
      </c>
      <c r="F703" s="77">
        <v>-7.9251314311110548</v>
      </c>
      <c r="G703" s="64"/>
      <c r="H703" s="64"/>
      <c r="I703" s="64"/>
      <c r="J703" s="64"/>
      <c r="K703" s="64"/>
      <c r="L703" s="64"/>
      <c r="M703" s="64"/>
      <c r="N703" s="64"/>
      <c r="O703" s="64"/>
      <c r="P703" s="64"/>
      <c r="Q703" s="64"/>
    </row>
    <row r="704" spans="1:17" x14ac:dyDescent="0.3">
      <c r="A704" s="74" t="s">
        <v>1206</v>
      </c>
      <c r="B704" s="92" t="s">
        <v>102</v>
      </c>
      <c r="C704" s="94">
        <v>9777.3445269999993</v>
      </c>
      <c r="D704" s="94">
        <v>7310.856084</v>
      </c>
      <c r="E704" s="94">
        <v>13116.751408</v>
      </c>
      <c r="F704" s="77">
        <v>79.414712275712191</v>
      </c>
      <c r="G704" s="64"/>
      <c r="H704" s="64"/>
      <c r="I704" s="64"/>
      <c r="J704" s="64"/>
      <c r="K704" s="64"/>
      <c r="L704" s="64"/>
      <c r="M704" s="64"/>
      <c r="N704" s="64"/>
      <c r="O704" s="64"/>
      <c r="P704" s="64"/>
      <c r="Q704" s="64"/>
    </row>
    <row r="705" spans="1:17" x14ac:dyDescent="0.3">
      <c r="A705" s="74" t="s">
        <v>78</v>
      </c>
      <c r="B705" s="92" t="s">
        <v>79</v>
      </c>
      <c r="C705" s="94">
        <v>9424.2190169999994</v>
      </c>
      <c r="D705" s="94">
        <v>9160.4197690000001</v>
      </c>
      <c r="E705" s="94">
        <v>9339.8731919999991</v>
      </c>
      <c r="F705" s="77">
        <v>1.959008730225352</v>
      </c>
      <c r="G705" s="64"/>
      <c r="H705" s="64"/>
      <c r="I705" s="64"/>
      <c r="J705" s="64"/>
      <c r="K705" s="64"/>
      <c r="L705" s="64"/>
      <c r="M705" s="64"/>
      <c r="N705" s="64"/>
      <c r="O705" s="64"/>
      <c r="P705" s="64"/>
      <c r="Q705" s="64"/>
    </row>
    <row r="706" spans="1:17" x14ac:dyDescent="0.3">
      <c r="A706" s="74" t="s">
        <v>66</v>
      </c>
      <c r="B706" s="92" t="s">
        <v>67</v>
      </c>
      <c r="C706" s="94">
        <v>4698.1657290000003</v>
      </c>
      <c r="D706" s="94">
        <v>4762.0976190000001</v>
      </c>
      <c r="E706" s="94">
        <v>6226.6249479999997</v>
      </c>
      <c r="F706" s="77">
        <v>30.75382837925817</v>
      </c>
      <c r="G706" s="64"/>
      <c r="H706" s="64"/>
      <c r="I706" s="64"/>
      <c r="J706" s="64"/>
      <c r="K706" s="64"/>
      <c r="L706" s="64"/>
      <c r="M706" s="64"/>
      <c r="N706" s="64"/>
      <c r="O706" s="64"/>
      <c r="P706" s="64"/>
      <c r="Q706" s="64"/>
    </row>
    <row r="707" spans="1:17" x14ac:dyDescent="0.3">
      <c r="A707" s="74" t="s">
        <v>1227</v>
      </c>
      <c r="B707" s="92" t="s">
        <v>202</v>
      </c>
      <c r="C707" s="94">
        <v>4224.8993719999999</v>
      </c>
      <c r="D707" s="94">
        <v>6882.1795769999999</v>
      </c>
      <c r="E707" s="94">
        <v>6212.1669840000004</v>
      </c>
      <c r="F707" s="77">
        <v>-9.7354709435243123</v>
      </c>
      <c r="G707" s="64"/>
      <c r="H707" s="64"/>
      <c r="I707" s="64"/>
      <c r="J707" s="64"/>
      <c r="K707" s="64"/>
      <c r="L707" s="64"/>
      <c r="M707" s="64"/>
      <c r="N707" s="64"/>
      <c r="O707" s="64"/>
      <c r="P707" s="64"/>
      <c r="Q707" s="64"/>
    </row>
    <row r="708" spans="1:17" x14ac:dyDescent="0.3">
      <c r="A708" s="74" t="s">
        <v>157</v>
      </c>
      <c r="B708" s="92" t="s">
        <v>186</v>
      </c>
      <c r="C708" s="94">
        <v>4963.4392660000003</v>
      </c>
      <c r="D708" s="94">
        <v>5373.6087280000002</v>
      </c>
      <c r="E708" s="94">
        <v>5562.0875679999999</v>
      </c>
      <c r="F708" s="77">
        <v>3.5074909532936829</v>
      </c>
      <c r="G708" s="64"/>
      <c r="H708" s="64"/>
      <c r="I708" s="64"/>
      <c r="J708" s="64"/>
      <c r="K708" s="64"/>
      <c r="L708" s="64"/>
      <c r="M708" s="64"/>
      <c r="N708" s="64"/>
      <c r="O708" s="64"/>
      <c r="P708" s="64"/>
      <c r="Q708" s="64"/>
    </row>
    <row r="709" spans="1:17" x14ac:dyDescent="0.3">
      <c r="A709" s="74" t="s">
        <v>209</v>
      </c>
      <c r="B709" s="92" t="s">
        <v>210</v>
      </c>
      <c r="C709" s="94">
        <v>3534.1278470000002</v>
      </c>
      <c r="D709" s="94">
        <v>2814.3741089999999</v>
      </c>
      <c r="E709" s="94">
        <v>4393.3224060000002</v>
      </c>
      <c r="F709" s="77">
        <v>56.102999666985653</v>
      </c>
      <c r="G709" s="64"/>
      <c r="H709" s="64"/>
      <c r="I709" s="64"/>
      <c r="J709" s="64"/>
      <c r="K709" s="64"/>
      <c r="L709" s="64"/>
      <c r="M709" s="64"/>
      <c r="N709" s="64"/>
      <c r="O709" s="64"/>
      <c r="P709" s="64"/>
      <c r="Q709" s="64"/>
    </row>
    <row r="710" spans="1:17" x14ac:dyDescent="0.3">
      <c r="A710" s="74" t="s">
        <v>133</v>
      </c>
      <c r="B710" s="92" t="s">
        <v>204</v>
      </c>
      <c r="C710" s="94">
        <v>12230.936366</v>
      </c>
      <c r="D710" s="94">
        <v>5854.1377780000003</v>
      </c>
      <c r="E710" s="94">
        <v>4148.7532959999999</v>
      </c>
      <c r="F710" s="77">
        <v>-29.131266578809935</v>
      </c>
      <c r="G710" s="64"/>
      <c r="H710" s="64"/>
      <c r="I710" s="64"/>
      <c r="J710" s="64"/>
      <c r="K710" s="64"/>
      <c r="L710" s="64"/>
      <c r="M710" s="64"/>
      <c r="N710" s="64"/>
      <c r="O710" s="64"/>
      <c r="P710" s="64"/>
      <c r="Q710" s="64"/>
    </row>
    <row r="711" spans="1:17" x14ac:dyDescent="0.3">
      <c r="A711" s="74" t="s">
        <v>205</v>
      </c>
      <c r="B711" s="92" t="s">
        <v>206</v>
      </c>
      <c r="C711" s="94">
        <v>4691.5381500000003</v>
      </c>
      <c r="D711" s="94">
        <v>3417.9422840000002</v>
      </c>
      <c r="E711" s="94">
        <v>4057.2522039999999</v>
      </c>
      <c r="F711" s="77">
        <v>18.704526492232588</v>
      </c>
      <c r="G711" s="64"/>
      <c r="H711" s="64"/>
      <c r="I711" s="64"/>
      <c r="J711" s="64"/>
      <c r="K711" s="64"/>
      <c r="L711" s="64"/>
      <c r="M711" s="64"/>
      <c r="N711" s="64"/>
      <c r="O711" s="64"/>
      <c r="P711" s="64"/>
      <c r="Q711" s="64"/>
    </row>
    <row r="712" spans="1:17" x14ac:dyDescent="0.3">
      <c r="A712" s="74" t="s">
        <v>82</v>
      </c>
      <c r="B712" s="92" t="s">
        <v>83</v>
      </c>
      <c r="C712" s="94">
        <v>2788.1615900000002</v>
      </c>
      <c r="D712" s="94">
        <v>3122.155135</v>
      </c>
      <c r="E712" s="94">
        <v>3527.3964839999999</v>
      </c>
      <c r="F712" s="77">
        <v>12.979539179753152</v>
      </c>
      <c r="G712" s="64"/>
      <c r="H712" s="64"/>
      <c r="I712" s="64"/>
      <c r="J712" s="64"/>
      <c r="K712" s="64"/>
      <c r="L712" s="64"/>
      <c r="M712" s="64"/>
      <c r="N712" s="64"/>
      <c r="O712" s="64"/>
      <c r="P712" s="64"/>
      <c r="Q712" s="64"/>
    </row>
    <row r="713" spans="1:17" x14ac:dyDescent="0.3">
      <c r="A713" s="74" t="s">
        <v>1313</v>
      </c>
      <c r="B713" s="92" t="s">
        <v>208</v>
      </c>
      <c r="C713" s="94">
        <v>2631.431196</v>
      </c>
      <c r="D713" s="94">
        <v>2891.526245</v>
      </c>
      <c r="E713" s="94">
        <v>3286.3129290000002</v>
      </c>
      <c r="F713" s="77">
        <v>13.653228452712874</v>
      </c>
      <c r="G713" s="64"/>
      <c r="H713" s="64"/>
      <c r="I713" s="64"/>
      <c r="J713" s="64"/>
      <c r="K713" s="64"/>
      <c r="L713" s="64"/>
      <c r="M713" s="64"/>
      <c r="N713" s="64"/>
      <c r="O713" s="64"/>
      <c r="P713" s="64"/>
      <c r="Q713" s="64"/>
    </row>
    <row r="714" spans="1:17" x14ac:dyDescent="0.3">
      <c r="A714" s="74" t="s">
        <v>1215</v>
      </c>
      <c r="B714" s="92" t="s">
        <v>199</v>
      </c>
      <c r="C714" s="94">
        <v>2604.2327869999999</v>
      </c>
      <c r="D714" s="94">
        <v>2859.950519</v>
      </c>
      <c r="E714" s="94">
        <v>3260.9993220000001</v>
      </c>
      <c r="F714" s="77">
        <v>14.022928030944726</v>
      </c>
      <c r="G714" s="64"/>
      <c r="H714" s="64"/>
      <c r="I714" s="64"/>
      <c r="J714" s="64"/>
      <c r="K714" s="64"/>
      <c r="L714" s="64"/>
      <c r="M714" s="64"/>
      <c r="N714" s="64"/>
      <c r="O714" s="64"/>
      <c r="P714" s="64"/>
      <c r="Q714" s="64"/>
    </row>
    <row r="715" spans="1:17" x14ac:dyDescent="0.3">
      <c r="A715" s="74" t="s">
        <v>1236</v>
      </c>
      <c r="B715" s="92" t="s">
        <v>207</v>
      </c>
      <c r="C715" s="94">
        <v>2838.1816819999999</v>
      </c>
      <c r="D715" s="94">
        <v>3095.6062889999998</v>
      </c>
      <c r="E715" s="94">
        <v>3051.588307</v>
      </c>
      <c r="F715" s="77">
        <v>-1.4219502704983633</v>
      </c>
      <c r="G715" s="64"/>
      <c r="H715" s="64"/>
      <c r="I715" s="64"/>
      <c r="J715" s="64"/>
      <c r="K715" s="64"/>
      <c r="L715" s="64"/>
      <c r="M715" s="64"/>
      <c r="N715" s="64"/>
      <c r="O715" s="64"/>
      <c r="P715" s="64"/>
      <c r="Q715" s="64"/>
    </row>
    <row r="716" spans="1:17" x14ac:dyDescent="0.3">
      <c r="A716" s="74" t="s">
        <v>183</v>
      </c>
      <c r="B716" s="92" t="s">
        <v>1299</v>
      </c>
      <c r="C716" s="94">
        <v>2908.355877</v>
      </c>
      <c r="D716" s="94">
        <v>2666.5563040000002</v>
      </c>
      <c r="E716" s="94">
        <v>3047.7995270000001</v>
      </c>
      <c r="F716" s="77">
        <v>14.297212566939294</v>
      </c>
      <c r="G716" s="64"/>
      <c r="H716" s="64"/>
      <c r="I716" s="64"/>
      <c r="J716" s="64"/>
      <c r="K716" s="64"/>
      <c r="L716" s="64"/>
      <c r="M716" s="64"/>
      <c r="N716" s="64"/>
      <c r="O716" s="64"/>
      <c r="P716" s="64"/>
      <c r="Q716" s="64"/>
    </row>
    <row r="717" spans="1:17" x14ac:dyDescent="0.3">
      <c r="A717" s="74" t="s">
        <v>91</v>
      </c>
      <c r="B717" s="64" t="s">
        <v>10</v>
      </c>
      <c r="C717" s="94">
        <v>109177.225985</v>
      </c>
      <c r="D717" s="94">
        <v>96614.509529000003</v>
      </c>
      <c r="E717" s="94">
        <v>102843.206378</v>
      </c>
      <c r="F717" s="77">
        <v>6.4469579976808582</v>
      </c>
      <c r="G717" s="64"/>
      <c r="H717" s="64"/>
      <c r="I717" s="64"/>
      <c r="J717" s="64"/>
      <c r="K717" s="64"/>
      <c r="L717" s="64"/>
      <c r="M717" s="64"/>
      <c r="N717" s="64"/>
      <c r="O717" s="64"/>
      <c r="P717" s="64"/>
      <c r="Q717" s="64"/>
    </row>
    <row r="718" spans="1:17" x14ac:dyDescent="0.3">
      <c r="A718" s="74" t="s">
        <v>137</v>
      </c>
      <c r="B718" s="64" t="s">
        <v>10</v>
      </c>
      <c r="C718" s="94">
        <v>217838.89745800002</v>
      </c>
      <c r="D718" s="94">
        <v>227022.64080599995</v>
      </c>
      <c r="E718" s="94">
        <v>231188.72397200004</v>
      </c>
      <c r="F718" s="77">
        <v>1.8350958966952424</v>
      </c>
      <c r="G718" s="64"/>
      <c r="H718" s="64"/>
      <c r="I718" s="64"/>
      <c r="J718" s="64"/>
      <c r="K718" s="64"/>
      <c r="L718" s="64"/>
      <c r="M718" s="64"/>
      <c r="N718" s="64"/>
      <c r="O718" s="64"/>
      <c r="P718" s="64"/>
      <c r="Q718" s="64"/>
    </row>
    <row r="719" spans="1:17" x14ac:dyDescent="0.3">
      <c r="A719" s="74" t="s">
        <v>211</v>
      </c>
      <c r="B719" s="64" t="s">
        <v>10</v>
      </c>
      <c r="C719" s="94">
        <v>327016.12344300002</v>
      </c>
      <c r="D719" s="94">
        <v>323637.15033499995</v>
      </c>
      <c r="E719" s="94">
        <v>334031.93035000004</v>
      </c>
      <c r="F719" s="77">
        <v>3.2118624219254022</v>
      </c>
      <c r="G719" s="64"/>
      <c r="H719" s="64"/>
      <c r="I719" s="64"/>
      <c r="J719" s="64"/>
      <c r="K719" s="64"/>
      <c r="L719" s="64"/>
      <c r="M719" s="64"/>
      <c r="N719" s="64"/>
      <c r="O719" s="64"/>
      <c r="P719" s="64"/>
      <c r="Q719" s="64"/>
    </row>
    <row r="720" spans="1:17" x14ac:dyDescent="0.3">
      <c r="A720" s="64" t="s">
        <v>1200</v>
      </c>
      <c r="B720" s="64"/>
      <c r="C720" s="79"/>
      <c r="D720" s="79"/>
      <c r="E720" s="79"/>
      <c r="F720" s="79"/>
      <c r="G720" s="64"/>
      <c r="H720" s="64"/>
      <c r="I720" s="64"/>
      <c r="J720" s="64"/>
      <c r="K720" s="64"/>
      <c r="L720" s="64"/>
      <c r="M720" s="64"/>
      <c r="N720" s="64"/>
      <c r="O720" s="64"/>
      <c r="P720" s="64"/>
      <c r="Q720" s="64"/>
    </row>
    <row r="721" spans="1:17" x14ac:dyDescent="0.3">
      <c r="A721" s="64"/>
      <c r="B721" s="64"/>
      <c r="C721" s="79"/>
      <c r="D721" s="79"/>
      <c r="E721" s="79"/>
      <c r="F721" s="79"/>
      <c r="G721" s="64"/>
      <c r="H721" s="64"/>
      <c r="I721" s="64"/>
      <c r="J721" s="64"/>
      <c r="K721" s="64"/>
      <c r="L721" s="64"/>
      <c r="M721" s="64"/>
      <c r="N721" s="64"/>
      <c r="O721" s="64"/>
      <c r="P721" s="64"/>
      <c r="Q721" s="64"/>
    </row>
    <row r="722" spans="1:17" x14ac:dyDescent="0.3">
      <c r="A722" s="64"/>
      <c r="B722" s="64"/>
      <c r="C722" s="79"/>
      <c r="D722" s="79"/>
      <c r="E722" s="79"/>
      <c r="F722" s="79"/>
      <c r="G722" s="64"/>
      <c r="H722" s="64"/>
      <c r="I722" s="64"/>
      <c r="J722" s="64"/>
      <c r="K722" s="64"/>
      <c r="L722" s="64"/>
      <c r="M722" s="64"/>
      <c r="N722" s="64"/>
      <c r="O722" s="64"/>
      <c r="P722" s="64"/>
      <c r="Q722" s="64"/>
    </row>
    <row r="723" spans="1:17" ht="18" thickBot="1" x14ac:dyDescent="0.35">
      <c r="A723" s="15" t="s">
        <v>1314</v>
      </c>
      <c r="B723" s="64"/>
      <c r="C723" s="79"/>
      <c r="D723" s="79"/>
      <c r="E723" s="79"/>
      <c r="F723" s="79"/>
      <c r="G723" s="64"/>
      <c r="H723" s="64"/>
      <c r="I723" s="64"/>
      <c r="J723" s="64"/>
      <c r="K723" s="64"/>
      <c r="L723" s="64"/>
      <c r="M723" s="64"/>
      <c r="N723" s="64"/>
      <c r="O723" s="64"/>
      <c r="P723" s="64"/>
      <c r="Q723" s="64"/>
    </row>
    <row r="724" spans="1:17" ht="15" thickTop="1" x14ac:dyDescent="0.3">
      <c r="A724" s="58" t="s">
        <v>25</v>
      </c>
      <c r="B724" s="64"/>
      <c r="C724" s="79"/>
      <c r="D724" s="79"/>
      <c r="E724" s="79"/>
      <c r="F724" s="79"/>
      <c r="G724" s="64"/>
      <c r="H724" s="64"/>
      <c r="I724" s="64"/>
      <c r="J724" s="64"/>
      <c r="K724" s="64"/>
      <c r="L724" s="64"/>
      <c r="M724" s="64"/>
      <c r="N724" s="64"/>
      <c r="O724" s="64"/>
      <c r="P724" s="64"/>
      <c r="Q724" s="64"/>
    </row>
    <row r="725" spans="1:17" x14ac:dyDescent="0.3">
      <c r="A725" s="81" t="s">
        <v>60</v>
      </c>
      <c r="B725" s="59" t="s">
        <v>106</v>
      </c>
      <c r="C725" s="73" t="s">
        <v>62</v>
      </c>
      <c r="D725" s="73" t="s">
        <v>63</v>
      </c>
      <c r="E725" s="73" t="s">
        <v>1208</v>
      </c>
      <c r="F725" s="73" t="s">
        <v>1209</v>
      </c>
      <c r="G725" s="64"/>
      <c r="H725" s="64"/>
      <c r="I725" s="64"/>
      <c r="J725" s="64"/>
      <c r="K725" s="64"/>
      <c r="L725" s="64"/>
      <c r="M725" s="64"/>
      <c r="N725" s="64"/>
      <c r="O725" s="64"/>
      <c r="P725" s="64"/>
      <c r="Q725" s="64"/>
    </row>
    <row r="726" spans="1:17" x14ac:dyDescent="0.3">
      <c r="A726" s="57" t="s">
        <v>107</v>
      </c>
      <c r="B726" s="66">
        <v>1</v>
      </c>
      <c r="C726" s="62">
        <v>28748.461188000001</v>
      </c>
      <c r="D726" s="62">
        <v>28811.956418000002</v>
      </c>
      <c r="E726" s="62">
        <v>30774.890926</v>
      </c>
      <c r="F726" s="71">
        <v>6.8129164140123208</v>
      </c>
      <c r="G726" s="64"/>
      <c r="H726" s="64"/>
      <c r="I726" s="64"/>
      <c r="J726" s="64"/>
      <c r="K726" s="64"/>
      <c r="L726" s="64"/>
      <c r="M726" s="64"/>
      <c r="N726" s="64"/>
      <c r="O726" s="64"/>
      <c r="P726" s="64"/>
      <c r="Q726" s="64"/>
    </row>
    <row r="727" spans="1:17" x14ac:dyDescent="0.3">
      <c r="A727" s="57" t="s">
        <v>108</v>
      </c>
      <c r="B727" s="66">
        <v>2</v>
      </c>
      <c r="C727" s="62">
        <v>7437.6426579999998</v>
      </c>
      <c r="D727" s="62">
        <v>7022.4533309999997</v>
      </c>
      <c r="E727" s="62">
        <v>6946.8586299999997</v>
      </c>
      <c r="F727" s="71">
        <v>-1.0764713902233265</v>
      </c>
      <c r="G727" s="64"/>
      <c r="H727" s="64"/>
      <c r="I727" s="64"/>
      <c r="J727" s="64"/>
      <c r="K727" s="64"/>
      <c r="L727" s="64"/>
      <c r="M727" s="64"/>
      <c r="N727" s="64"/>
      <c r="O727" s="64"/>
      <c r="P727" s="64"/>
      <c r="Q727" s="64"/>
    </row>
    <row r="728" spans="1:17" x14ac:dyDescent="0.3">
      <c r="A728" s="57" t="s">
        <v>109</v>
      </c>
      <c r="B728" s="66">
        <v>3</v>
      </c>
      <c r="C728" s="62">
        <v>47961.609549519999</v>
      </c>
      <c r="D728" s="62">
        <v>46858.840433240002</v>
      </c>
      <c r="E728" s="62">
        <v>46553.496817719999</v>
      </c>
      <c r="F728" s="71">
        <v>-0.65162435241014505</v>
      </c>
      <c r="G728" s="64"/>
      <c r="H728" s="64"/>
      <c r="I728" s="64"/>
      <c r="J728" s="64"/>
      <c r="K728" s="64"/>
      <c r="L728" s="64"/>
      <c r="M728" s="64"/>
      <c r="N728" s="64"/>
      <c r="O728" s="64"/>
      <c r="P728" s="64"/>
      <c r="Q728" s="64"/>
    </row>
    <row r="729" spans="1:17" x14ac:dyDescent="0.3">
      <c r="A729" s="57" t="s">
        <v>110</v>
      </c>
      <c r="B729" s="66">
        <v>4</v>
      </c>
      <c r="C729" s="62">
        <v>60166.873803000002</v>
      </c>
      <c r="D729" s="62">
        <v>47578.032872999996</v>
      </c>
      <c r="E729" s="62">
        <v>41899.144361999999</v>
      </c>
      <c r="F729" s="71">
        <v>-11.935946419135592</v>
      </c>
      <c r="G729" s="64"/>
      <c r="H729" s="64"/>
      <c r="I729" s="64"/>
      <c r="J729" s="64"/>
      <c r="K729" s="64"/>
      <c r="L729" s="64"/>
      <c r="M729" s="64"/>
      <c r="N729" s="64"/>
      <c r="O729" s="64"/>
      <c r="P729" s="64"/>
      <c r="Q729" s="64"/>
    </row>
    <row r="730" spans="1:17" x14ac:dyDescent="0.3">
      <c r="A730" s="57" t="s">
        <v>111</v>
      </c>
      <c r="B730" s="66">
        <v>5</v>
      </c>
      <c r="C730" s="62">
        <v>6497.1135750000003</v>
      </c>
      <c r="D730" s="62">
        <v>6464.5803509999996</v>
      </c>
      <c r="E730" s="62">
        <v>6556.5423970000002</v>
      </c>
      <c r="F730" s="71">
        <v>1.4225524474419291</v>
      </c>
      <c r="G730" s="64"/>
      <c r="H730" s="64"/>
      <c r="I730" s="64"/>
      <c r="J730" s="64"/>
      <c r="K730" s="64"/>
      <c r="L730" s="64"/>
      <c r="M730" s="64"/>
      <c r="N730" s="64"/>
      <c r="O730" s="64"/>
      <c r="P730" s="64"/>
      <c r="Q730" s="64"/>
    </row>
    <row r="731" spans="1:17" x14ac:dyDescent="0.3">
      <c r="A731" s="57" t="s">
        <v>112</v>
      </c>
      <c r="B731" s="66">
        <v>6</v>
      </c>
      <c r="C731" s="62">
        <v>125.50017699999999</v>
      </c>
      <c r="D731" s="62">
        <v>118.410098</v>
      </c>
      <c r="E731" s="62">
        <v>139.04030499999999</v>
      </c>
      <c r="F731" s="71">
        <v>17.422675387026519</v>
      </c>
      <c r="G731" s="64"/>
      <c r="H731" s="64"/>
      <c r="I731" s="64"/>
      <c r="J731" s="64"/>
      <c r="K731" s="64"/>
      <c r="L731" s="64"/>
      <c r="M731" s="64"/>
      <c r="N731" s="64"/>
      <c r="O731" s="64"/>
      <c r="P731" s="64"/>
      <c r="Q731" s="64"/>
    </row>
    <row r="732" spans="1:17" x14ac:dyDescent="0.3">
      <c r="A732" s="57" t="s">
        <v>113</v>
      </c>
      <c r="B732" s="66">
        <v>7</v>
      </c>
      <c r="C732" s="62">
        <v>28616.076545939999</v>
      </c>
      <c r="D732" s="62">
        <v>30330.065477029999</v>
      </c>
      <c r="E732" s="62">
        <v>30830.81370309</v>
      </c>
      <c r="F732" s="71">
        <v>1.6509961920103164</v>
      </c>
      <c r="G732" s="64"/>
      <c r="H732" s="64"/>
      <c r="I732" s="64"/>
      <c r="J732" s="64"/>
      <c r="K732" s="64"/>
      <c r="L732" s="64"/>
      <c r="M732" s="64"/>
      <c r="N732" s="64"/>
      <c r="O732" s="64"/>
      <c r="P732" s="64"/>
      <c r="Q732" s="64"/>
    </row>
    <row r="733" spans="1:17" x14ac:dyDescent="0.3">
      <c r="A733" s="57" t="s">
        <v>114</v>
      </c>
      <c r="B733" s="66">
        <v>8</v>
      </c>
      <c r="C733" s="62">
        <v>26637.14782925</v>
      </c>
      <c r="D733" s="62">
        <v>29697.700168340001</v>
      </c>
      <c r="E733" s="62">
        <v>29314.178948000001</v>
      </c>
      <c r="F733" s="71">
        <v>-1.2914172416248693</v>
      </c>
      <c r="G733" s="64"/>
      <c r="H733" s="64"/>
      <c r="I733" s="64"/>
      <c r="J733" s="64"/>
      <c r="K733" s="64"/>
      <c r="L733" s="64"/>
      <c r="M733" s="64"/>
      <c r="N733" s="64"/>
      <c r="O733" s="64"/>
      <c r="P733" s="64"/>
      <c r="Q733" s="64"/>
    </row>
    <row r="734" spans="1:17" x14ac:dyDescent="0.3">
      <c r="A734" s="57" t="s">
        <v>115</v>
      </c>
      <c r="B734" s="66">
        <v>9</v>
      </c>
      <c r="C734" s="62">
        <v>45701.187220940003</v>
      </c>
      <c r="D734" s="62">
        <v>52907.79009835</v>
      </c>
      <c r="E734" s="62">
        <v>57366.563745849999</v>
      </c>
      <c r="F734" s="71">
        <v>8.4274426114029861</v>
      </c>
      <c r="G734" s="64"/>
      <c r="H734" s="64"/>
      <c r="I734" s="64"/>
      <c r="J734" s="64"/>
      <c r="K734" s="64"/>
      <c r="L734" s="64"/>
      <c r="M734" s="64"/>
      <c r="N734" s="64"/>
      <c r="O734" s="64"/>
      <c r="P734" s="64"/>
      <c r="Q734" s="64"/>
    </row>
    <row r="735" spans="1:17" x14ac:dyDescent="0.3">
      <c r="A735" s="57" t="s">
        <v>116</v>
      </c>
      <c r="B735" s="66">
        <v>10</v>
      </c>
      <c r="C735" s="62">
        <v>61826.163442370002</v>
      </c>
      <c r="D735" s="62">
        <v>60321.207059749999</v>
      </c>
      <c r="E735" s="62">
        <v>70249.645773850003</v>
      </c>
      <c r="F735" s="71">
        <v>16.459283887117149</v>
      </c>
      <c r="G735" s="64"/>
      <c r="H735" s="64"/>
      <c r="I735" s="64"/>
      <c r="J735" s="64"/>
      <c r="K735" s="64"/>
      <c r="L735" s="64"/>
      <c r="M735" s="64"/>
      <c r="N735" s="64"/>
      <c r="O735" s="64"/>
      <c r="P735" s="64"/>
      <c r="Q735" s="64"/>
    </row>
    <row r="736" spans="1:17" x14ac:dyDescent="0.3">
      <c r="A736" s="57" t="s">
        <v>117</v>
      </c>
      <c r="B736" s="66">
        <v>11</v>
      </c>
      <c r="C736" s="62">
        <v>3629.0169159799998</v>
      </c>
      <c r="D736" s="62">
        <v>3819.7272102900001</v>
      </c>
      <c r="E736" s="62">
        <v>3778.54991849</v>
      </c>
      <c r="F736" s="71">
        <v>-1.0780165580691794</v>
      </c>
      <c r="G736" s="64"/>
      <c r="H736" s="64"/>
      <c r="I736" s="64"/>
      <c r="J736" s="64"/>
      <c r="K736" s="64"/>
      <c r="L736" s="64"/>
      <c r="M736" s="64"/>
      <c r="N736" s="64"/>
      <c r="O736" s="64"/>
      <c r="P736" s="64"/>
      <c r="Q736" s="64"/>
    </row>
    <row r="737" spans="1:17" x14ac:dyDescent="0.3">
      <c r="A737" s="57" t="s">
        <v>118</v>
      </c>
      <c r="B737" s="66">
        <v>12</v>
      </c>
      <c r="C737" s="62">
        <v>9669.3305380000002</v>
      </c>
      <c r="D737" s="62">
        <v>9706.3868170000005</v>
      </c>
      <c r="E737" s="62">
        <v>9622.204823</v>
      </c>
      <c r="F737" s="71">
        <v>-0.86728455796303217</v>
      </c>
      <c r="G737" s="64"/>
      <c r="H737" s="64"/>
      <c r="I737" s="64"/>
      <c r="J737" s="64"/>
      <c r="K737" s="64"/>
      <c r="L737" s="64"/>
      <c r="M737" s="64"/>
      <c r="N737" s="64"/>
      <c r="O737" s="64"/>
      <c r="P737" s="64"/>
      <c r="Q737" s="64"/>
    </row>
    <row r="738" spans="1:17" x14ac:dyDescent="0.3">
      <c r="A738" s="64" t="s">
        <v>211</v>
      </c>
      <c r="B738" s="58" t="s">
        <v>10</v>
      </c>
      <c r="C738" s="62">
        <v>327016.12344300002</v>
      </c>
      <c r="D738" s="62">
        <v>323637.15033499995</v>
      </c>
      <c r="E738" s="62">
        <v>334031.93035000004</v>
      </c>
      <c r="F738" s="82">
        <v>3.2118624219254022</v>
      </c>
      <c r="G738" s="64"/>
      <c r="H738" s="64"/>
      <c r="I738" s="64"/>
      <c r="J738" s="64"/>
      <c r="K738" s="64"/>
      <c r="L738" s="64"/>
      <c r="M738" s="64"/>
      <c r="N738" s="64"/>
      <c r="O738" s="64"/>
      <c r="P738" s="64"/>
      <c r="Q738" s="64"/>
    </row>
    <row r="739" spans="1:17" x14ac:dyDescent="0.3">
      <c r="A739" s="64" t="s">
        <v>1200</v>
      </c>
      <c r="B739" s="64"/>
      <c r="C739" s="79"/>
      <c r="D739" s="79"/>
      <c r="E739" s="79"/>
      <c r="F739" s="79"/>
      <c r="G739" s="64"/>
      <c r="H739" s="64"/>
      <c r="I739" s="64"/>
      <c r="J739" s="64"/>
      <c r="K739" s="64"/>
      <c r="L739" s="64"/>
      <c r="M739" s="64"/>
      <c r="N739" s="64"/>
      <c r="O739" s="64"/>
      <c r="P739" s="64"/>
      <c r="Q739" s="64"/>
    </row>
    <row r="740" spans="1:17" x14ac:dyDescent="0.3">
      <c r="A740" s="64" t="s">
        <v>120</v>
      </c>
      <c r="B740" s="64"/>
      <c r="C740" s="79"/>
      <c r="D740" s="79"/>
      <c r="E740" s="79"/>
      <c r="F740" s="79"/>
      <c r="G740" s="64"/>
      <c r="H740" s="64"/>
      <c r="I740" s="64"/>
      <c r="J740" s="64"/>
      <c r="K740" s="64"/>
      <c r="L740" s="64"/>
      <c r="M740" s="64"/>
      <c r="N740" s="64"/>
      <c r="O740" s="64"/>
      <c r="P740" s="64"/>
      <c r="Q740" s="64"/>
    </row>
    <row r="741" spans="1:17" x14ac:dyDescent="0.3">
      <c r="A741" s="64"/>
      <c r="B741" s="64"/>
      <c r="C741" s="79"/>
      <c r="D741" s="79"/>
      <c r="E741" s="79"/>
      <c r="F741" s="79"/>
      <c r="G741" s="64"/>
      <c r="H741" s="64"/>
      <c r="I741" s="64"/>
      <c r="J741" s="64"/>
      <c r="K741" s="64"/>
      <c r="L741" s="64"/>
      <c r="M741" s="64"/>
      <c r="N741" s="64"/>
      <c r="O741" s="64"/>
      <c r="P741" s="64"/>
      <c r="Q741" s="64"/>
    </row>
    <row r="742" spans="1:17" x14ac:dyDescent="0.3">
      <c r="A742" s="64"/>
      <c r="B742" s="64"/>
      <c r="C742" s="79"/>
      <c r="D742" s="79"/>
      <c r="E742" s="79"/>
      <c r="F742" s="79"/>
      <c r="G742" s="64"/>
      <c r="H742" s="64"/>
      <c r="I742" s="64"/>
      <c r="J742" s="64"/>
      <c r="K742" s="64"/>
      <c r="L742" s="64"/>
      <c r="M742" s="64"/>
      <c r="N742" s="64"/>
      <c r="O742" s="64"/>
      <c r="P742" s="64"/>
      <c r="Q742" s="64"/>
    </row>
    <row r="743" spans="1:17" ht="18" thickBot="1" x14ac:dyDescent="0.4">
      <c r="A743" s="5" t="s">
        <v>1316</v>
      </c>
      <c r="B743" s="87"/>
      <c r="C743" s="79"/>
      <c r="D743" s="79"/>
      <c r="E743" s="79"/>
      <c r="F743" s="64"/>
      <c r="G743" s="64"/>
      <c r="I743" s="64"/>
      <c r="J743" s="64"/>
      <c r="K743" s="64"/>
      <c r="L743" s="64"/>
      <c r="M743" s="64"/>
      <c r="N743" s="64"/>
      <c r="O743" s="64"/>
      <c r="P743" s="64"/>
      <c r="Q743" s="64"/>
    </row>
    <row r="744" spans="1:17" ht="15" thickTop="1" x14ac:dyDescent="0.3">
      <c r="A744" s="64" t="s">
        <v>152</v>
      </c>
      <c r="B744" s="88"/>
      <c r="C744" s="79"/>
      <c r="D744" s="79"/>
      <c r="E744" s="79"/>
      <c r="F744" s="64"/>
      <c r="G744" s="64"/>
      <c r="I744" s="64"/>
      <c r="J744" s="64"/>
      <c r="K744" s="64"/>
      <c r="L744" s="64"/>
      <c r="M744" s="64"/>
      <c r="N744" s="64"/>
      <c r="O744" s="64"/>
      <c r="P744" s="64"/>
      <c r="Q744" s="64"/>
    </row>
    <row r="745" spans="1:17" x14ac:dyDescent="0.3">
      <c r="A745" s="72" t="s">
        <v>122</v>
      </c>
      <c r="B745" s="73" t="s">
        <v>62</v>
      </c>
      <c r="C745" s="73" t="s">
        <v>63</v>
      </c>
      <c r="D745" s="73" t="s">
        <v>1208</v>
      </c>
      <c r="E745" s="73" t="s">
        <v>1209</v>
      </c>
      <c r="F745" s="64"/>
      <c r="G745" s="64"/>
      <c r="I745" s="64"/>
      <c r="J745" s="64"/>
      <c r="K745" s="64"/>
      <c r="L745" s="64"/>
      <c r="M745" s="64"/>
      <c r="N745" s="64"/>
      <c r="O745" s="64"/>
      <c r="P745" s="64"/>
      <c r="Q745" s="64"/>
    </row>
    <row r="746" spans="1:17" x14ac:dyDescent="0.3">
      <c r="A746" s="64" t="s">
        <v>1225</v>
      </c>
      <c r="B746" s="91">
        <v>3866</v>
      </c>
      <c r="C746" s="91">
        <v>4650</v>
      </c>
      <c r="D746" s="91">
        <v>5129</v>
      </c>
      <c r="E746" s="71">
        <v>10.301075268817204</v>
      </c>
      <c r="F746" s="64"/>
      <c r="G746" s="64"/>
      <c r="I746" s="64"/>
      <c r="J746" s="64"/>
      <c r="K746" s="64"/>
      <c r="L746" s="64"/>
      <c r="M746" s="64"/>
      <c r="N746" s="64"/>
      <c r="O746" s="64"/>
      <c r="P746" s="64"/>
      <c r="Q746" s="64"/>
    </row>
    <row r="747" spans="1:17" x14ac:dyDescent="0.3">
      <c r="A747" s="64" t="s">
        <v>123</v>
      </c>
      <c r="B747" s="91">
        <v>182</v>
      </c>
      <c r="C747" s="91">
        <v>86</v>
      </c>
      <c r="D747" s="86">
        <v>176</v>
      </c>
      <c r="E747" s="68" t="s">
        <v>154</v>
      </c>
      <c r="F747" s="64"/>
      <c r="G747" s="64"/>
      <c r="I747" s="64"/>
      <c r="J747" s="64"/>
      <c r="K747" s="64"/>
      <c r="L747" s="64"/>
      <c r="M747" s="64"/>
      <c r="N747" s="64"/>
      <c r="O747" s="64"/>
      <c r="P747" s="64"/>
      <c r="Q747" s="64"/>
    </row>
    <row r="748" spans="1:17" x14ac:dyDescent="0.3">
      <c r="A748" s="64" t="s">
        <v>124</v>
      </c>
      <c r="B748" s="91">
        <v>3412</v>
      </c>
      <c r="C748" s="91">
        <v>4257</v>
      </c>
      <c r="D748" s="91">
        <v>4767</v>
      </c>
      <c r="E748" s="71">
        <v>11.980267794221284</v>
      </c>
      <c r="F748" s="64"/>
      <c r="G748" s="64"/>
      <c r="I748" s="64"/>
      <c r="J748" s="64"/>
      <c r="K748" s="64"/>
      <c r="L748" s="64"/>
      <c r="M748" s="64"/>
      <c r="N748" s="64"/>
      <c r="O748" s="64"/>
      <c r="P748" s="64"/>
      <c r="Q748" s="64"/>
    </row>
    <row r="749" spans="1:17" x14ac:dyDescent="0.3">
      <c r="A749" s="64" t="s">
        <v>126</v>
      </c>
      <c r="B749" s="91">
        <v>573</v>
      </c>
      <c r="C749" s="91">
        <v>740</v>
      </c>
      <c r="D749" s="86">
        <v>840</v>
      </c>
      <c r="E749" s="71">
        <v>13.513513513513514</v>
      </c>
      <c r="F749" s="64"/>
      <c r="G749" s="64"/>
      <c r="I749" s="64"/>
      <c r="J749" s="64"/>
      <c r="K749" s="64"/>
      <c r="L749" s="64"/>
      <c r="M749" s="64"/>
      <c r="N749" s="64"/>
      <c r="O749" s="64"/>
      <c r="P749" s="64"/>
      <c r="Q749" s="64"/>
    </row>
    <row r="750" spans="1:17" x14ac:dyDescent="0.3">
      <c r="A750" s="64" t="s">
        <v>127</v>
      </c>
      <c r="B750" s="91">
        <v>822</v>
      </c>
      <c r="C750" s="91">
        <v>1083</v>
      </c>
      <c r="D750" s="91">
        <v>1265</v>
      </c>
      <c r="E750" s="71">
        <v>16.805170821791322</v>
      </c>
      <c r="F750" s="64"/>
      <c r="G750" s="64"/>
      <c r="I750" s="64"/>
      <c r="J750" s="64"/>
      <c r="K750" s="64"/>
      <c r="L750" s="64"/>
      <c r="M750" s="64"/>
      <c r="N750" s="64"/>
      <c r="O750" s="64"/>
      <c r="P750" s="64"/>
      <c r="Q750" s="64"/>
    </row>
    <row r="751" spans="1:17" x14ac:dyDescent="0.3">
      <c r="A751" s="64" t="s">
        <v>128</v>
      </c>
      <c r="B751" s="91">
        <v>5587</v>
      </c>
      <c r="C751" s="91">
        <v>7695</v>
      </c>
      <c r="D751" s="91">
        <v>7303</v>
      </c>
      <c r="E751" s="71">
        <v>-5.0942170240415852</v>
      </c>
      <c r="F751" s="64"/>
      <c r="G751" s="64"/>
      <c r="I751" s="64"/>
      <c r="J751" s="64"/>
      <c r="K751" s="64"/>
      <c r="L751" s="64"/>
      <c r="M751" s="64"/>
      <c r="N751" s="64"/>
      <c r="O751" s="64"/>
      <c r="P751" s="64"/>
      <c r="Q751" s="64"/>
    </row>
    <row r="752" spans="1:17" x14ac:dyDescent="0.3">
      <c r="A752" s="64" t="s">
        <v>129</v>
      </c>
      <c r="B752" s="91">
        <v>498</v>
      </c>
      <c r="C752" s="91">
        <v>633</v>
      </c>
      <c r="D752" s="91">
        <v>658</v>
      </c>
      <c r="E752" s="71">
        <v>3.9494470774091628</v>
      </c>
      <c r="F752" s="64"/>
      <c r="G752" s="64"/>
      <c r="I752" s="64"/>
      <c r="J752" s="64"/>
      <c r="K752" s="64"/>
      <c r="L752" s="64"/>
      <c r="M752" s="64"/>
      <c r="N752" s="64"/>
      <c r="O752" s="64"/>
      <c r="P752" s="64"/>
      <c r="Q752" s="64"/>
    </row>
    <row r="753" spans="1:17" x14ac:dyDescent="0.3">
      <c r="A753" s="64" t="s">
        <v>130</v>
      </c>
      <c r="B753" s="91">
        <v>2345</v>
      </c>
      <c r="C753" s="91">
        <v>2516</v>
      </c>
      <c r="D753" s="91">
        <v>2775</v>
      </c>
      <c r="E753" s="71">
        <v>10.294117647058822</v>
      </c>
      <c r="F753" s="64"/>
      <c r="G753" s="64"/>
      <c r="I753" s="64"/>
      <c r="J753" s="64"/>
      <c r="K753" s="64"/>
      <c r="L753" s="64"/>
      <c r="M753" s="64"/>
      <c r="N753" s="64"/>
      <c r="O753" s="64"/>
      <c r="P753" s="64"/>
      <c r="Q753" s="64"/>
    </row>
    <row r="754" spans="1:17" x14ac:dyDescent="0.3">
      <c r="A754" s="64" t="s">
        <v>131</v>
      </c>
      <c r="B754" s="91">
        <v>3525</v>
      </c>
      <c r="C754" s="91">
        <v>4183</v>
      </c>
      <c r="D754" s="91">
        <v>4716</v>
      </c>
      <c r="E754" s="71">
        <v>12.742051159454936</v>
      </c>
      <c r="F754" s="64"/>
      <c r="G754" s="64"/>
      <c r="I754" s="64"/>
      <c r="J754" s="64"/>
      <c r="K754" s="64"/>
      <c r="L754" s="64"/>
      <c r="M754" s="64"/>
      <c r="N754" s="64"/>
      <c r="O754" s="64"/>
      <c r="P754" s="64"/>
      <c r="Q754" s="64"/>
    </row>
    <row r="755" spans="1:17" x14ac:dyDescent="0.3">
      <c r="A755" s="64" t="s">
        <v>132</v>
      </c>
      <c r="B755" s="91">
        <v>17061</v>
      </c>
      <c r="C755" s="91">
        <v>19750</v>
      </c>
      <c r="D755" s="91">
        <v>22170</v>
      </c>
      <c r="E755" s="71">
        <v>12.253164556962025</v>
      </c>
      <c r="F755" s="64"/>
      <c r="G755" s="64"/>
      <c r="I755" s="64"/>
      <c r="J755" s="64"/>
      <c r="K755" s="64"/>
      <c r="L755" s="64"/>
      <c r="M755" s="64"/>
      <c r="N755" s="64"/>
      <c r="O755" s="64"/>
      <c r="P755" s="64"/>
      <c r="Q755" s="64"/>
    </row>
    <row r="756" spans="1:17" x14ac:dyDescent="0.3">
      <c r="A756" s="64" t="s">
        <v>1214</v>
      </c>
      <c r="B756" s="91">
        <v>37871</v>
      </c>
      <c r="C756" s="91">
        <v>45593</v>
      </c>
      <c r="D756" s="91">
        <v>49799</v>
      </c>
      <c r="E756" s="71">
        <v>9.2251003443511053</v>
      </c>
      <c r="F756" s="64"/>
      <c r="G756" s="64"/>
      <c r="I756" s="64"/>
      <c r="J756" s="64"/>
      <c r="K756" s="64"/>
      <c r="L756" s="64"/>
      <c r="M756" s="64"/>
      <c r="N756" s="64"/>
      <c r="O756" s="64"/>
      <c r="P756" s="64"/>
      <c r="Q756" s="64"/>
    </row>
    <row r="757" spans="1:17" x14ac:dyDescent="0.3">
      <c r="A757" s="64" t="s">
        <v>125</v>
      </c>
      <c r="B757" s="91">
        <v>489</v>
      </c>
      <c r="C757" s="91">
        <v>588</v>
      </c>
      <c r="D757" s="91">
        <v>617</v>
      </c>
      <c r="E757" s="71" t="s">
        <v>154</v>
      </c>
      <c r="F757" s="64"/>
      <c r="G757" s="64"/>
      <c r="I757" s="64"/>
      <c r="J757" s="64"/>
      <c r="K757" s="64"/>
      <c r="L757" s="64"/>
      <c r="M757" s="64"/>
      <c r="N757" s="64"/>
      <c r="O757" s="64"/>
      <c r="P757" s="64"/>
      <c r="Q757" s="64"/>
    </row>
    <row r="758" spans="1:17" x14ac:dyDescent="0.3">
      <c r="A758" s="64" t="s">
        <v>49</v>
      </c>
      <c r="B758" s="91">
        <v>38360</v>
      </c>
      <c r="C758" s="91">
        <v>46181</v>
      </c>
      <c r="D758" s="91">
        <v>50416</v>
      </c>
      <c r="E758" s="71">
        <v>9.1704380589419898</v>
      </c>
      <c r="F758" s="64"/>
      <c r="G758" s="64"/>
      <c r="I758" s="64"/>
      <c r="J758" s="64"/>
      <c r="K758" s="64"/>
      <c r="L758" s="64"/>
      <c r="M758" s="64"/>
      <c r="N758" s="64"/>
      <c r="O758" s="64"/>
      <c r="P758" s="64"/>
      <c r="Q758" s="64"/>
    </row>
    <row r="759" spans="1:17" x14ac:dyDescent="0.3">
      <c r="A759" s="64" t="s">
        <v>2325</v>
      </c>
      <c r="B759" s="88"/>
      <c r="C759" s="79"/>
      <c r="D759" s="79"/>
      <c r="E759" s="79"/>
      <c r="F759" s="64"/>
      <c r="G759" s="64"/>
      <c r="I759" s="64"/>
      <c r="J759" s="64"/>
      <c r="K759" s="64"/>
      <c r="L759" s="64"/>
      <c r="M759" s="64"/>
      <c r="N759" s="64"/>
      <c r="O759" s="64"/>
      <c r="P759" s="64"/>
      <c r="Q759" s="64"/>
    </row>
    <row r="760" spans="1:17" x14ac:dyDescent="0.3">
      <c r="A760" s="64"/>
      <c r="B760" s="79"/>
      <c r="C760" s="79"/>
      <c r="D760" s="79"/>
      <c r="E760" s="79"/>
      <c r="F760" s="64"/>
      <c r="G760" s="64"/>
      <c r="I760" s="64"/>
      <c r="J760" s="64"/>
      <c r="K760" s="64"/>
      <c r="L760" s="64"/>
      <c r="M760" s="64"/>
      <c r="N760" s="64"/>
      <c r="O760" s="64"/>
      <c r="P760" s="64"/>
      <c r="Q760" s="64"/>
    </row>
    <row r="761" spans="1:17" x14ac:dyDescent="0.3">
      <c r="A761" s="64"/>
      <c r="B761" s="64"/>
      <c r="C761" s="79"/>
      <c r="D761" s="79"/>
      <c r="E761" s="79"/>
      <c r="F761" s="79"/>
      <c r="G761" s="64"/>
      <c r="H761" s="64"/>
      <c r="I761" s="64"/>
      <c r="J761" s="64"/>
      <c r="K761" s="64"/>
      <c r="L761" s="64"/>
      <c r="M761" s="64"/>
      <c r="N761" s="64"/>
      <c r="O761" s="64"/>
      <c r="P761" s="64"/>
      <c r="Q761" s="64"/>
    </row>
    <row r="762" spans="1:17" ht="18" thickBot="1" x14ac:dyDescent="0.4">
      <c r="A762" s="5" t="s">
        <v>1317</v>
      </c>
      <c r="B762" s="64"/>
      <c r="C762" s="79"/>
      <c r="D762" s="79"/>
      <c r="E762" s="79"/>
      <c r="F762" s="79"/>
      <c r="G762" s="64"/>
      <c r="H762" s="64"/>
      <c r="I762" s="64"/>
      <c r="J762" s="64"/>
      <c r="K762" s="64"/>
      <c r="L762" s="64"/>
      <c r="M762" s="64"/>
      <c r="N762" s="64"/>
      <c r="O762" s="64"/>
      <c r="P762" s="64"/>
      <c r="Q762" s="64"/>
    </row>
    <row r="763" spans="1:17" ht="15" thickTop="1" x14ac:dyDescent="0.3">
      <c r="A763" s="64" t="s">
        <v>59</v>
      </c>
      <c r="B763" s="64"/>
      <c r="C763" s="79"/>
      <c r="D763" s="79"/>
      <c r="E763" s="79"/>
      <c r="F763" s="79"/>
      <c r="G763" s="64"/>
      <c r="H763" s="64"/>
      <c r="I763" s="64"/>
      <c r="J763" s="64"/>
      <c r="K763" s="64"/>
      <c r="L763" s="64"/>
      <c r="M763" s="64"/>
      <c r="N763" s="64"/>
      <c r="O763" s="64"/>
      <c r="P763" s="64"/>
      <c r="Q763" s="64"/>
    </row>
    <row r="764" spans="1:17" x14ac:dyDescent="0.3">
      <c r="A764" s="72" t="s">
        <v>60</v>
      </c>
      <c r="B764" s="72" t="s">
        <v>61</v>
      </c>
      <c r="C764" s="73" t="s">
        <v>62</v>
      </c>
      <c r="D764" s="73" t="s">
        <v>63</v>
      </c>
      <c r="E764" s="73" t="s">
        <v>1208</v>
      </c>
      <c r="F764" s="73" t="s">
        <v>1209</v>
      </c>
      <c r="G764" s="64"/>
      <c r="H764" s="64"/>
      <c r="I764" s="64"/>
      <c r="J764" s="64"/>
      <c r="K764" s="64"/>
      <c r="L764" s="64"/>
      <c r="M764" s="64"/>
      <c r="N764" s="64"/>
      <c r="O764" s="64"/>
      <c r="P764" s="64"/>
      <c r="Q764" s="64"/>
    </row>
    <row r="765" spans="1:17" x14ac:dyDescent="0.3">
      <c r="A765" s="74" t="s">
        <v>80</v>
      </c>
      <c r="B765" s="92" t="s">
        <v>81</v>
      </c>
      <c r="C765" s="94">
        <v>8255.2493840000006</v>
      </c>
      <c r="D765" s="94">
        <v>9203.0503939999999</v>
      </c>
      <c r="E765" s="94">
        <v>10132.897816999999</v>
      </c>
      <c r="F765" s="77">
        <v>10.10368718187418</v>
      </c>
      <c r="G765" s="64"/>
      <c r="H765" s="64"/>
      <c r="I765" s="64"/>
      <c r="J765" s="64"/>
      <c r="K765" s="64"/>
      <c r="L765" s="64"/>
      <c r="M765" s="64"/>
      <c r="N765" s="64"/>
      <c r="O765" s="64"/>
      <c r="P765" s="64"/>
      <c r="Q765" s="64"/>
    </row>
    <row r="766" spans="1:17" x14ac:dyDescent="0.3">
      <c r="A766" s="74" t="s">
        <v>103</v>
      </c>
      <c r="B766" s="92" t="s">
        <v>104</v>
      </c>
      <c r="C766" s="94">
        <v>3363.6923449999999</v>
      </c>
      <c r="D766" s="94">
        <v>6084.8907870000003</v>
      </c>
      <c r="E766" s="94">
        <v>8696.3306250000005</v>
      </c>
      <c r="F766" s="77">
        <v>42.916790611578151</v>
      </c>
      <c r="G766" s="64"/>
      <c r="H766" s="64"/>
      <c r="I766" s="64"/>
      <c r="J766" s="64"/>
      <c r="K766" s="64"/>
      <c r="L766" s="64"/>
      <c r="M766" s="64"/>
      <c r="N766" s="64"/>
      <c r="O766" s="64"/>
      <c r="P766" s="64"/>
      <c r="Q766" s="64"/>
    </row>
    <row r="767" spans="1:17" x14ac:dyDescent="0.3">
      <c r="A767" s="74" t="s">
        <v>1206</v>
      </c>
      <c r="B767" s="92" t="s">
        <v>102</v>
      </c>
      <c r="C767" s="94">
        <v>7547.9645309999996</v>
      </c>
      <c r="D767" s="94">
        <v>3860.1091059999999</v>
      </c>
      <c r="E767" s="94">
        <v>6987.1415139999999</v>
      </c>
      <c r="F767" s="77">
        <v>81.008912497822024</v>
      </c>
      <c r="G767" s="64"/>
      <c r="H767" s="64"/>
      <c r="I767" s="64"/>
      <c r="J767" s="64"/>
      <c r="K767" s="64"/>
      <c r="L767" s="64"/>
      <c r="M767" s="64"/>
      <c r="N767" s="64"/>
      <c r="O767" s="64"/>
      <c r="P767" s="64"/>
      <c r="Q767" s="64"/>
    </row>
    <row r="768" spans="1:17" x14ac:dyDescent="0.3">
      <c r="A768" s="74" t="s">
        <v>98</v>
      </c>
      <c r="B768" s="92" t="s">
        <v>99</v>
      </c>
      <c r="C768" s="94">
        <v>4281.7230019999997</v>
      </c>
      <c r="D768" s="94">
        <v>6237.4908210000003</v>
      </c>
      <c r="E768" s="94">
        <v>6694.7256889999999</v>
      </c>
      <c r="F768" s="77">
        <v>7.3304295127875676</v>
      </c>
      <c r="G768" s="64"/>
      <c r="H768" s="64"/>
      <c r="I768" s="64"/>
      <c r="J768" s="64"/>
      <c r="K768" s="64"/>
      <c r="L768" s="64"/>
      <c r="M768" s="64"/>
      <c r="N768" s="64"/>
      <c r="O768" s="64"/>
      <c r="P768" s="64"/>
      <c r="Q768" s="64"/>
    </row>
    <row r="769" spans="1:17" x14ac:dyDescent="0.3">
      <c r="A769" s="74" t="s">
        <v>135</v>
      </c>
      <c r="B769" s="92" t="s">
        <v>213</v>
      </c>
      <c r="C769" s="94">
        <v>2812.701239</v>
      </c>
      <c r="D769" s="94">
        <v>3737.2634400000002</v>
      </c>
      <c r="E769" s="94">
        <v>6402.3791680000004</v>
      </c>
      <c r="F769" s="77">
        <v>71.311957821201915</v>
      </c>
      <c r="G769" s="64"/>
      <c r="H769" s="64"/>
      <c r="I769" s="64"/>
      <c r="J769" s="64"/>
      <c r="K769" s="64"/>
      <c r="L769" s="64"/>
      <c r="M769" s="64"/>
      <c r="N769" s="64"/>
      <c r="O769" s="64"/>
      <c r="P769" s="64"/>
      <c r="Q769" s="64"/>
    </row>
    <row r="770" spans="1:17" x14ac:dyDescent="0.3">
      <c r="A770" s="74" t="s">
        <v>209</v>
      </c>
      <c r="B770" s="92" t="s">
        <v>210</v>
      </c>
      <c r="C770" s="94">
        <v>6317.4537339999997</v>
      </c>
      <c r="D770" s="94">
        <v>2115.623341</v>
      </c>
      <c r="E770" s="94">
        <v>5279.0596919999998</v>
      </c>
      <c r="F770" s="77">
        <v>149.52738938419569</v>
      </c>
      <c r="G770" s="64"/>
      <c r="H770" s="64"/>
      <c r="I770" s="64"/>
      <c r="J770" s="64"/>
      <c r="K770" s="64"/>
      <c r="L770" s="64"/>
      <c r="M770" s="64"/>
      <c r="N770" s="64"/>
      <c r="O770" s="64"/>
      <c r="P770" s="64"/>
      <c r="Q770" s="64"/>
    </row>
    <row r="771" spans="1:17" x14ac:dyDescent="0.3">
      <c r="A771" s="74" t="s">
        <v>1228</v>
      </c>
      <c r="B771" s="92" t="s">
        <v>212</v>
      </c>
      <c r="C771" s="94">
        <v>2588.2721630000001</v>
      </c>
      <c r="D771" s="94">
        <v>4409.8976679999996</v>
      </c>
      <c r="E771" s="94">
        <v>4507.1055530000003</v>
      </c>
      <c r="F771" s="77">
        <v>2.2043115808645726</v>
      </c>
      <c r="G771" s="64"/>
      <c r="H771" s="64"/>
      <c r="I771" s="64"/>
      <c r="J771" s="64"/>
      <c r="K771" s="64"/>
      <c r="L771" s="64"/>
      <c r="M771" s="64"/>
      <c r="N771" s="64"/>
      <c r="O771" s="64"/>
      <c r="P771" s="64"/>
      <c r="Q771" s="64"/>
    </row>
    <row r="772" spans="1:17" x14ac:dyDescent="0.3">
      <c r="A772" s="74" t="s">
        <v>68</v>
      </c>
      <c r="B772" s="92" t="s">
        <v>69</v>
      </c>
      <c r="C772" s="94">
        <v>4211.32168</v>
      </c>
      <c r="D772" s="94">
        <v>3449.8991350000001</v>
      </c>
      <c r="E772" s="94">
        <v>3300.577718</v>
      </c>
      <c r="F772" s="77">
        <v>-4.3282835571944949</v>
      </c>
      <c r="G772" s="64"/>
      <c r="H772" s="64"/>
      <c r="I772" s="64"/>
      <c r="J772" s="64"/>
      <c r="K772" s="64"/>
      <c r="L772" s="64"/>
      <c r="M772" s="64"/>
      <c r="N772" s="64"/>
      <c r="O772" s="64"/>
      <c r="P772" s="64"/>
      <c r="Q772" s="64"/>
    </row>
    <row r="773" spans="1:17" x14ac:dyDescent="0.3">
      <c r="A773" s="74" t="s">
        <v>164</v>
      </c>
      <c r="B773" s="92" t="s">
        <v>243</v>
      </c>
      <c r="C773" s="94">
        <v>568.40522199999998</v>
      </c>
      <c r="D773" s="94">
        <v>1355.3879999999999</v>
      </c>
      <c r="E773" s="94">
        <v>2248.8656559999999</v>
      </c>
      <c r="F773" s="77">
        <v>65.920434296304833</v>
      </c>
      <c r="G773" s="64"/>
      <c r="H773" s="64"/>
      <c r="I773" s="64"/>
      <c r="J773" s="64"/>
      <c r="K773" s="64"/>
      <c r="L773" s="64"/>
      <c r="M773" s="64"/>
      <c r="N773" s="64"/>
      <c r="O773" s="64"/>
      <c r="P773" s="64"/>
      <c r="Q773" s="64"/>
    </row>
    <row r="774" spans="1:17" x14ac:dyDescent="0.3">
      <c r="A774" s="74" t="s">
        <v>182</v>
      </c>
      <c r="B774" s="92" t="s">
        <v>214</v>
      </c>
      <c r="C774" s="94">
        <v>1230.655105</v>
      </c>
      <c r="D774" s="94">
        <v>2899.8939679999999</v>
      </c>
      <c r="E774" s="94">
        <v>1675.276081</v>
      </c>
      <c r="F774" s="77">
        <v>-42.229747036047485</v>
      </c>
      <c r="G774" s="64"/>
      <c r="H774" s="64"/>
      <c r="I774" s="64"/>
      <c r="J774" s="64"/>
      <c r="K774" s="64"/>
      <c r="L774" s="64"/>
      <c r="M774" s="64"/>
      <c r="N774" s="64"/>
      <c r="O774" s="64"/>
      <c r="P774" s="64"/>
      <c r="Q774" s="64"/>
    </row>
    <row r="775" spans="1:17" x14ac:dyDescent="0.3">
      <c r="A775" s="74" t="s">
        <v>1215</v>
      </c>
      <c r="B775" s="92" t="s">
        <v>199</v>
      </c>
      <c r="C775" s="94">
        <v>1451.6681249999999</v>
      </c>
      <c r="D775" s="94">
        <v>1509.9275500000001</v>
      </c>
      <c r="E775" s="94">
        <v>1670.6743530000001</v>
      </c>
      <c r="F775" s="77">
        <v>10.645994438607335</v>
      </c>
      <c r="G775" s="64"/>
      <c r="H775" s="64"/>
      <c r="I775" s="64"/>
      <c r="J775" s="64"/>
      <c r="K775" s="64"/>
      <c r="L775" s="64"/>
      <c r="M775" s="64"/>
      <c r="N775" s="64"/>
      <c r="O775" s="64"/>
      <c r="P775" s="64"/>
      <c r="Q775" s="64"/>
    </row>
    <row r="776" spans="1:17" x14ac:dyDescent="0.3">
      <c r="A776" s="74" t="s">
        <v>1227</v>
      </c>
      <c r="B776" s="92" t="s">
        <v>202</v>
      </c>
      <c r="C776" s="94">
        <v>1494.0944179999999</v>
      </c>
      <c r="D776" s="94">
        <v>1379.7782099999999</v>
      </c>
      <c r="E776" s="94">
        <v>1648.672879</v>
      </c>
      <c r="F776" s="77">
        <v>19.488253043219174</v>
      </c>
      <c r="G776" s="64"/>
      <c r="H776" s="64"/>
      <c r="I776" s="64"/>
      <c r="J776" s="64"/>
      <c r="K776" s="64"/>
      <c r="L776" s="64"/>
      <c r="M776" s="64"/>
      <c r="N776" s="64"/>
      <c r="O776" s="64"/>
      <c r="P776" s="64"/>
      <c r="Q776" s="64"/>
    </row>
    <row r="777" spans="1:17" x14ac:dyDescent="0.3">
      <c r="A777" s="74" t="s">
        <v>215</v>
      </c>
      <c r="B777" s="92" t="s">
        <v>216</v>
      </c>
      <c r="C777" s="94">
        <v>1958.166166</v>
      </c>
      <c r="D777" s="94">
        <v>1899.162049</v>
      </c>
      <c r="E777" s="94">
        <v>1603.671619</v>
      </c>
      <c r="F777" s="77">
        <v>-15.558989826886544</v>
      </c>
      <c r="G777" s="64"/>
      <c r="H777" s="64"/>
      <c r="I777" s="64"/>
      <c r="J777" s="64"/>
      <c r="K777" s="64"/>
      <c r="L777" s="64"/>
      <c r="M777" s="64"/>
      <c r="N777" s="64"/>
      <c r="O777" s="64"/>
      <c r="P777" s="64"/>
      <c r="Q777" s="64"/>
    </row>
    <row r="778" spans="1:17" x14ac:dyDescent="0.3">
      <c r="A778" s="74" t="s">
        <v>1318</v>
      </c>
      <c r="B778" s="92" t="s">
        <v>1320</v>
      </c>
      <c r="C778" s="94">
        <v>490.81986799999999</v>
      </c>
      <c r="D778" s="94">
        <v>896.11748899999998</v>
      </c>
      <c r="E778" s="94">
        <v>1537.3054400000001</v>
      </c>
      <c r="F778" s="77">
        <v>71.55177293945215</v>
      </c>
      <c r="G778" s="64"/>
      <c r="H778" s="64"/>
      <c r="I778" s="64"/>
      <c r="J778" s="64"/>
      <c r="K778" s="64"/>
      <c r="L778" s="64"/>
      <c r="M778" s="64"/>
      <c r="N778" s="64"/>
      <c r="O778" s="64"/>
      <c r="P778" s="64"/>
      <c r="Q778" s="64"/>
    </row>
    <row r="779" spans="1:17" x14ac:dyDescent="0.3">
      <c r="A779" s="74" t="s">
        <v>1319</v>
      </c>
      <c r="B779" s="92" t="s">
        <v>1321</v>
      </c>
      <c r="C779" s="94">
        <v>557.75723600000003</v>
      </c>
      <c r="D779" s="94">
        <v>791.71802600000001</v>
      </c>
      <c r="E779" s="94">
        <v>1338.2015779999999</v>
      </c>
      <c r="F779" s="77">
        <v>69.025023310508772</v>
      </c>
      <c r="G779" s="64"/>
      <c r="H779" s="64"/>
      <c r="I779" s="64"/>
      <c r="J779" s="64"/>
      <c r="K779" s="64"/>
      <c r="L779" s="64"/>
      <c r="M779" s="64"/>
      <c r="N779" s="64"/>
      <c r="O779" s="64"/>
      <c r="P779" s="64"/>
      <c r="Q779" s="64"/>
    </row>
    <row r="780" spans="1:17" x14ac:dyDescent="0.3">
      <c r="A780" s="74" t="s">
        <v>91</v>
      </c>
      <c r="B780" s="64" t="s">
        <v>10</v>
      </c>
      <c r="C780" s="94">
        <v>47129.94421799999</v>
      </c>
      <c r="D780" s="94">
        <v>49830.209983999986</v>
      </c>
      <c r="E780" s="94">
        <v>63722.885382</v>
      </c>
      <c r="F780" s="77">
        <v>27.880025796521473</v>
      </c>
      <c r="G780" s="64"/>
      <c r="H780" s="64"/>
      <c r="I780" s="64"/>
      <c r="J780" s="64"/>
      <c r="K780" s="64"/>
      <c r="L780" s="64"/>
      <c r="M780" s="64"/>
      <c r="N780" s="64"/>
      <c r="O780" s="64"/>
      <c r="P780" s="64"/>
      <c r="Q780" s="64"/>
    </row>
    <row r="781" spans="1:17" x14ac:dyDescent="0.3">
      <c r="A781" s="74" t="s">
        <v>137</v>
      </c>
      <c r="B781" s="64" t="s">
        <v>10</v>
      </c>
      <c r="C781" s="94">
        <v>68166.871444999997</v>
      </c>
      <c r="D781" s="94">
        <v>66484.425037000008</v>
      </c>
      <c r="E781" s="94">
        <v>67830.274060999975</v>
      </c>
      <c r="F781" s="77">
        <v>2.0243072317328048</v>
      </c>
      <c r="G781" s="64"/>
      <c r="H781" s="64"/>
      <c r="I781" s="64"/>
      <c r="J781" s="64"/>
      <c r="K781" s="64"/>
      <c r="L781" s="64"/>
      <c r="M781" s="64"/>
      <c r="N781" s="64"/>
      <c r="O781" s="64"/>
      <c r="P781" s="64"/>
      <c r="Q781" s="64"/>
    </row>
    <row r="782" spans="1:17" x14ac:dyDescent="0.3">
      <c r="A782" s="74" t="s">
        <v>218</v>
      </c>
      <c r="B782" s="64" t="s">
        <v>10</v>
      </c>
      <c r="C782" s="94">
        <v>115296.81566299999</v>
      </c>
      <c r="D782" s="94">
        <v>116314.63502099999</v>
      </c>
      <c r="E782" s="94">
        <v>131553.15944299998</v>
      </c>
      <c r="F782" s="77">
        <v>13.101123877703568</v>
      </c>
      <c r="G782" s="64"/>
      <c r="H782" s="64"/>
      <c r="I782" s="64"/>
      <c r="J782" s="64"/>
      <c r="K782" s="64"/>
      <c r="L782" s="64"/>
      <c r="M782" s="64"/>
      <c r="N782" s="64"/>
      <c r="O782" s="64"/>
      <c r="P782" s="64"/>
      <c r="Q782" s="64"/>
    </row>
    <row r="783" spans="1:17" x14ac:dyDescent="0.3">
      <c r="A783" s="64" t="s">
        <v>1200</v>
      </c>
      <c r="B783" s="64"/>
      <c r="C783" s="79"/>
      <c r="D783" s="79"/>
      <c r="E783" s="79"/>
      <c r="F783" s="79"/>
      <c r="G783" s="64"/>
      <c r="H783" s="64"/>
      <c r="I783" s="64"/>
      <c r="J783" s="64"/>
      <c r="K783" s="64"/>
      <c r="L783" s="64"/>
      <c r="M783" s="64"/>
      <c r="N783" s="64"/>
      <c r="O783" s="64"/>
      <c r="P783" s="64"/>
      <c r="Q783" s="64"/>
    </row>
    <row r="784" spans="1:17" x14ac:dyDescent="0.3">
      <c r="A784" s="64"/>
      <c r="B784" s="64"/>
      <c r="C784" s="79"/>
      <c r="D784" s="79"/>
      <c r="E784" s="79"/>
      <c r="F784" s="79"/>
      <c r="G784" s="64"/>
      <c r="H784" s="64"/>
      <c r="I784" s="64"/>
      <c r="J784" s="64"/>
      <c r="K784" s="64"/>
      <c r="L784" s="64"/>
      <c r="M784" s="64"/>
      <c r="N784" s="64"/>
      <c r="O784" s="64"/>
      <c r="P784" s="64"/>
      <c r="Q784" s="64"/>
    </row>
    <row r="785" spans="1:17" x14ac:dyDescent="0.3">
      <c r="A785" s="64"/>
      <c r="B785" s="64"/>
      <c r="C785" s="79"/>
      <c r="D785" s="79"/>
      <c r="E785" s="79"/>
      <c r="F785" s="79"/>
      <c r="G785" s="64"/>
      <c r="H785" s="64"/>
      <c r="I785" s="64"/>
      <c r="J785" s="64"/>
      <c r="K785" s="64"/>
      <c r="L785" s="64"/>
      <c r="M785" s="64"/>
      <c r="N785" s="64"/>
      <c r="O785" s="64"/>
      <c r="P785" s="64"/>
      <c r="Q785" s="64"/>
    </row>
    <row r="786" spans="1:17" ht="18" thickBot="1" x14ac:dyDescent="0.35">
      <c r="A786" s="15" t="s">
        <v>1322</v>
      </c>
      <c r="B786" s="64"/>
      <c r="C786" s="79"/>
      <c r="D786" s="79"/>
      <c r="E786" s="79"/>
      <c r="F786" s="79"/>
      <c r="G786" s="64"/>
      <c r="H786" s="64"/>
      <c r="I786" s="64"/>
      <c r="J786" s="64"/>
      <c r="K786" s="64"/>
      <c r="L786" s="64"/>
      <c r="M786" s="64"/>
      <c r="N786" s="64"/>
      <c r="O786" s="64"/>
      <c r="P786" s="64"/>
      <c r="Q786" s="64"/>
    </row>
    <row r="787" spans="1:17" ht="15" thickTop="1" x14ac:dyDescent="0.3">
      <c r="A787" s="58" t="s">
        <v>25</v>
      </c>
      <c r="B787" s="64"/>
      <c r="C787" s="79"/>
      <c r="D787" s="79"/>
      <c r="E787" s="79"/>
      <c r="F787" s="79"/>
      <c r="G787" s="64"/>
      <c r="H787" s="64"/>
      <c r="I787" s="64"/>
      <c r="J787" s="64"/>
      <c r="K787" s="64"/>
      <c r="L787" s="64"/>
      <c r="M787" s="64"/>
      <c r="N787" s="64"/>
      <c r="O787" s="64"/>
      <c r="P787" s="64"/>
      <c r="Q787" s="64"/>
    </row>
    <row r="788" spans="1:17" x14ac:dyDescent="0.3">
      <c r="A788" s="81" t="s">
        <v>60</v>
      </c>
      <c r="B788" s="59" t="s">
        <v>106</v>
      </c>
      <c r="C788" s="73" t="s">
        <v>62</v>
      </c>
      <c r="D788" s="73" t="s">
        <v>63</v>
      </c>
      <c r="E788" s="73" t="s">
        <v>1208</v>
      </c>
      <c r="F788" s="73" t="s">
        <v>1209</v>
      </c>
      <c r="G788" s="64"/>
      <c r="H788" s="64"/>
      <c r="I788" s="64"/>
      <c r="J788" s="64"/>
      <c r="K788" s="64"/>
      <c r="L788" s="64"/>
      <c r="M788" s="64"/>
      <c r="N788" s="64"/>
      <c r="O788" s="64"/>
      <c r="P788" s="64"/>
      <c r="Q788" s="64"/>
    </row>
    <row r="789" spans="1:17" x14ac:dyDescent="0.3">
      <c r="A789" s="57" t="s">
        <v>107</v>
      </c>
      <c r="B789" s="66">
        <v>1</v>
      </c>
      <c r="C789" s="62">
        <v>1422.863474</v>
      </c>
      <c r="D789" s="62">
        <v>1532.795928</v>
      </c>
      <c r="E789" s="62">
        <v>1891.8873719999999</v>
      </c>
      <c r="F789" s="71">
        <v>23.42721802950927</v>
      </c>
      <c r="G789" s="64"/>
      <c r="H789" s="64"/>
      <c r="I789" s="64"/>
      <c r="J789" s="64"/>
      <c r="K789" s="64"/>
      <c r="L789" s="64"/>
      <c r="M789" s="64"/>
      <c r="N789" s="64"/>
      <c r="O789" s="64"/>
      <c r="P789" s="64"/>
      <c r="Q789" s="64"/>
    </row>
    <row r="790" spans="1:17" x14ac:dyDescent="0.3">
      <c r="A790" s="57" t="s">
        <v>108</v>
      </c>
      <c r="B790" s="66">
        <v>2</v>
      </c>
      <c r="C790" s="62">
        <v>853.73350900000003</v>
      </c>
      <c r="D790" s="62">
        <v>680.86663499999997</v>
      </c>
      <c r="E790" s="62">
        <v>791.79239800000005</v>
      </c>
      <c r="F790" s="71">
        <v>16.291848843496361</v>
      </c>
      <c r="G790" s="64"/>
      <c r="H790" s="64"/>
      <c r="I790" s="64"/>
      <c r="J790" s="64"/>
      <c r="K790" s="64"/>
      <c r="L790" s="64"/>
      <c r="M790" s="64"/>
      <c r="N790" s="64"/>
      <c r="O790" s="64"/>
      <c r="P790" s="64"/>
      <c r="Q790" s="64"/>
    </row>
    <row r="791" spans="1:17" x14ac:dyDescent="0.3">
      <c r="A791" s="57" t="s">
        <v>109</v>
      </c>
      <c r="B791" s="66">
        <v>3</v>
      </c>
      <c r="C791" s="62">
        <v>15509.263292</v>
      </c>
      <c r="D791" s="62">
        <v>15775.833199000001</v>
      </c>
      <c r="E791" s="62">
        <v>16707.646485000001</v>
      </c>
      <c r="F791" s="71">
        <v>5.9065868296519923</v>
      </c>
      <c r="G791" s="64"/>
      <c r="H791" s="64"/>
      <c r="I791" s="64"/>
      <c r="J791" s="64"/>
      <c r="K791" s="64"/>
      <c r="L791" s="64"/>
      <c r="M791" s="64"/>
      <c r="N791" s="64"/>
      <c r="O791" s="64"/>
      <c r="P791" s="64"/>
      <c r="Q791" s="64"/>
    </row>
    <row r="792" spans="1:17" x14ac:dyDescent="0.3">
      <c r="A792" s="57" t="s">
        <v>110</v>
      </c>
      <c r="B792" s="66">
        <v>4</v>
      </c>
      <c r="C792" s="62">
        <v>5415.3469940000004</v>
      </c>
      <c r="D792" s="62">
        <v>4722.1639329999998</v>
      </c>
      <c r="E792" s="62">
        <v>4920.4802970000001</v>
      </c>
      <c r="F792" s="71">
        <v>4.1996924887359741</v>
      </c>
      <c r="G792" s="64"/>
      <c r="H792" s="64"/>
      <c r="I792" s="64"/>
      <c r="J792" s="64"/>
      <c r="K792" s="64"/>
      <c r="L792" s="64"/>
      <c r="M792" s="64"/>
      <c r="N792" s="64"/>
      <c r="O792" s="64"/>
      <c r="P792" s="64"/>
      <c r="Q792" s="64"/>
    </row>
    <row r="793" spans="1:17" x14ac:dyDescent="0.3">
      <c r="A793" s="57" t="s">
        <v>111</v>
      </c>
      <c r="B793" s="66">
        <v>5</v>
      </c>
      <c r="C793" s="62">
        <v>1655.2444410000001</v>
      </c>
      <c r="D793" s="62">
        <v>1301.5170720000001</v>
      </c>
      <c r="E793" s="62">
        <v>1251.620277</v>
      </c>
      <c r="F793" s="71">
        <v>-3.8337411067013729</v>
      </c>
      <c r="G793" s="64"/>
      <c r="H793" s="64"/>
      <c r="I793" s="64"/>
      <c r="J793" s="64"/>
      <c r="K793" s="64"/>
      <c r="L793" s="64"/>
      <c r="M793" s="64"/>
      <c r="N793" s="64"/>
      <c r="O793" s="64"/>
      <c r="P793" s="64"/>
      <c r="Q793" s="64"/>
    </row>
    <row r="794" spans="1:17" x14ac:dyDescent="0.3">
      <c r="A794" s="57" t="s">
        <v>112</v>
      </c>
      <c r="B794" s="66">
        <v>6</v>
      </c>
      <c r="C794" s="62">
        <v>63.381743</v>
      </c>
      <c r="D794" s="62">
        <v>40.757390999999998</v>
      </c>
      <c r="E794" s="62">
        <v>31.759782000000001</v>
      </c>
      <c r="F794" s="71">
        <v>-22.076018065042479</v>
      </c>
      <c r="G794" s="64"/>
      <c r="H794" s="64"/>
      <c r="I794" s="64"/>
      <c r="J794" s="64"/>
      <c r="K794" s="64"/>
      <c r="L794" s="64"/>
      <c r="M794" s="64"/>
      <c r="N794" s="64"/>
      <c r="O794" s="64"/>
      <c r="P794" s="64"/>
      <c r="Q794" s="64"/>
    </row>
    <row r="795" spans="1:17" x14ac:dyDescent="0.3">
      <c r="A795" s="57" t="s">
        <v>113</v>
      </c>
      <c r="B795" s="66">
        <v>7</v>
      </c>
      <c r="C795" s="62">
        <v>10437.188377</v>
      </c>
      <c r="D795" s="62">
        <v>9251.1481629999998</v>
      </c>
      <c r="E795" s="62">
        <v>9245.4924910000009</v>
      </c>
      <c r="F795" s="71">
        <v>-6.1134811596887391E-2</v>
      </c>
      <c r="G795" s="64"/>
      <c r="H795" s="64"/>
      <c r="I795" s="64"/>
      <c r="J795" s="64"/>
      <c r="K795" s="64"/>
      <c r="L795" s="64"/>
      <c r="M795" s="64"/>
      <c r="N795" s="64"/>
      <c r="O795" s="64"/>
      <c r="P795" s="64"/>
      <c r="Q795" s="64"/>
    </row>
    <row r="796" spans="1:17" x14ac:dyDescent="0.3">
      <c r="A796" s="57" t="s">
        <v>114</v>
      </c>
      <c r="B796" s="66">
        <v>8</v>
      </c>
      <c r="C796" s="62">
        <v>13113.852419270001</v>
      </c>
      <c r="D796" s="62">
        <v>14828.785233750001</v>
      </c>
      <c r="E796" s="62">
        <v>18072.621676750001</v>
      </c>
      <c r="F796" s="71">
        <v>21.875267541248743</v>
      </c>
      <c r="G796" s="64"/>
      <c r="H796" s="64"/>
      <c r="I796" s="64"/>
      <c r="J796" s="64"/>
      <c r="K796" s="64"/>
      <c r="L796" s="64"/>
      <c r="M796" s="64"/>
      <c r="N796" s="64"/>
      <c r="O796" s="64"/>
      <c r="P796" s="64"/>
      <c r="Q796" s="64"/>
    </row>
    <row r="797" spans="1:17" x14ac:dyDescent="0.3">
      <c r="A797" s="57" t="s">
        <v>115</v>
      </c>
      <c r="B797" s="66">
        <v>9</v>
      </c>
      <c r="C797" s="62">
        <v>38353.048405000001</v>
      </c>
      <c r="D797" s="62">
        <v>48066.499993999998</v>
      </c>
      <c r="E797" s="62">
        <v>53343.310472999998</v>
      </c>
      <c r="F797" s="71">
        <v>10.978145859712459</v>
      </c>
      <c r="G797" s="64"/>
      <c r="H797" s="64"/>
      <c r="I797" s="64"/>
      <c r="J797" s="64"/>
      <c r="K797" s="64"/>
      <c r="L797" s="64"/>
      <c r="M797" s="64"/>
      <c r="N797" s="64"/>
      <c r="O797" s="64"/>
      <c r="P797" s="64"/>
      <c r="Q797" s="64"/>
    </row>
    <row r="798" spans="1:17" x14ac:dyDescent="0.3">
      <c r="A798" s="57" t="s">
        <v>116</v>
      </c>
      <c r="B798" s="66">
        <v>10</v>
      </c>
      <c r="C798" s="62">
        <v>25508.939966729999</v>
      </c>
      <c r="D798" s="62">
        <v>17051.296604250001</v>
      </c>
      <c r="E798" s="62">
        <v>22056.141744249999</v>
      </c>
      <c r="F798" s="71">
        <v>29.351698326287689</v>
      </c>
      <c r="G798" s="64"/>
      <c r="H798" s="64"/>
      <c r="I798" s="64"/>
      <c r="J798" s="64"/>
      <c r="K798" s="64"/>
      <c r="L798" s="64"/>
      <c r="M798" s="64"/>
      <c r="N798" s="64"/>
      <c r="O798" s="64"/>
      <c r="P798" s="64"/>
      <c r="Q798" s="64"/>
    </row>
    <row r="799" spans="1:17" x14ac:dyDescent="0.3">
      <c r="A799" s="57" t="s">
        <v>117</v>
      </c>
      <c r="B799" s="66">
        <v>11</v>
      </c>
      <c r="C799" s="62">
        <v>1326.891257</v>
      </c>
      <c r="D799" s="62">
        <v>1245.529137</v>
      </c>
      <c r="E799" s="62">
        <v>1214.027282</v>
      </c>
      <c r="F799" s="71">
        <v>-2.5291945458518788</v>
      </c>
      <c r="G799" s="64"/>
      <c r="H799" s="64"/>
      <c r="I799" s="64"/>
      <c r="J799" s="64"/>
      <c r="K799" s="64"/>
      <c r="L799" s="64"/>
      <c r="M799" s="64"/>
      <c r="N799" s="64"/>
      <c r="O799" s="64"/>
      <c r="P799" s="64"/>
      <c r="Q799" s="64"/>
    </row>
    <row r="800" spans="1:17" x14ac:dyDescent="0.3">
      <c r="A800" s="57" t="s">
        <v>118</v>
      </c>
      <c r="B800" s="66">
        <v>12</v>
      </c>
      <c r="C800" s="62">
        <v>1637.0617850000001</v>
      </c>
      <c r="D800" s="62">
        <v>1817.4417309999999</v>
      </c>
      <c r="E800" s="62">
        <v>2026.3791650000001</v>
      </c>
      <c r="F800" s="71">
        <v>11.496238390269481</v>
      </c>
      <c r="G800" s="64"/>
      <c r="H800" s="64"/>
      <c r="I800" s="64"/>
      <c r="J800" s="64"/>
      <c r="K800" s="64"/>
      <c r="L800" s="64"/>
      <c r="M800" s="64"/>
      <c r="N800" s="64"/>
      <c r="O800" s="64"/>
      <c r="P800" s="64"/>
      <c r="Q800" s="64"/>
    </row>
    <row r="801" spans="1:17" x14ac:dyDescent="0.3">
      <c r="A801" s="64" t="s">
        <v>218</v>
      </c>
      <c r="B801" s="58" t="s">
        <v>10</v>
      </c>
      <c r="C801" s="62">
        <v>115296.81566299999</v>
      </c>
      <c r="D801" s="62">
        <v>116314.63502099999</v>
      </c>
      <c r="E801" s="62">
        <v>131553.15944299998</v>
      </c>
      <c r="F801" s="82">
        <v>13.101123877703568</v>
      </c>
      <c r="G801" s="64"/>
      <c r="H801" s="64"/>
      <c r="I801" s="64"/>
      <c r="J801" s="64"/>
      <c r="K801" s="64"/>
      <c r="L801" s="64"/>
      <c r="M801" s="64"/>
      <c r="N801" s="64"/>
      <c r="O801" s="64"/>
      <c r="P801" s="64"/>
      <c r="Q801" s="64"/>
    </row>
    <row r="802" spans="1:17" x14ac:dyDescent="0.3">
      <c r="A802" s="64" t="s">
        <v>1200</v>
      </c>
      <c r="B802" s="64"/>
      <c r="C802" s="79"/>
      <c r="D802" s="79"/>
      <c r="E802" s="79"/>
      <c r="F802" s="79"/>
      <c r="G802" s="64"/>
      <c r="H802" s="64"/>
      <c r="I802" s="64"/>
      <c r="J802" s="64"/>
      <c r="K802" s="64"/>
      <c r="L802" s="64"/>
      <c r="M802" s="64"/>
      <c r="N802" s="64"/>
      <c r="O802" s="64"/>
      <c r="P802" s="64"/>
      <c r="Q802" s="64"/>
    </row>
    <row r="803" spans="1:17" x14ac:dyDescent="0.3">
      <c r="A803" s="64" t="s">
        <v>120</v>
      </c>
      <c r="B803" s="64"/>
      <c r="C803" s="79"/>
      <c r="D803" s="79"/>
      <c r="E803" s="79"/>
      <c r="F803" s="79"/>
      <c r="G803" s="64"/>
      <c r="H803" s="64"/>
      <c r="I803" s="64"/>
      <c r="J803" s="64"/>
      <c r="K803" s="64"/>
      <c r="L803" s="64"/>
      <c r="M803" s="64"/>
      <c r="N803" s="64"/>
      <c r="O803" s="64"/>
      <c r="P803" s="64"/>
      <c r="Q803" s="64"/>
    </row>
    <row r="804" spans="1:17" x14ac:dyDescent="0.3">
      <c r="A804" s="64"/>
      <c r="B804" s="64"/>
      <c r="C804" s="79"/>
      <c r="D804" s="79"/>
      <c r="E804" s="79"/>
      <c r="F804" s="79"/>
      <c r="G804" s="64"/>
      <c r="H804" s="64"/>
      <c r="I804" s="64"/>
      <c r="J804" s="64"/>
      <c r="K804" s="64"/>
      <c r="L804" s="64"/>
      <c r="M804" s="64"/>
      <c r="N804" s="64"/>
      <c r="O804" s="64"/>
      <c r="P804" s="64"/>
      <c r="Q804" s="64"/>
    </row>
    <row r="805" spans="1:17" x14ac:dyDescent="0.3">
      <c r="A805" s="64"/>
      <c r="B805" s="64"/>
      <c r="C805" s="79"/>
      <c r="D805" s="79"/>
      <c r="E805" s="79"/>
      <c r="F805" s="79"/>
      <c r="G805" s="64"/>
      <c r="H805" s="64"/>
      <c r="I805" s="64"/>
      <c r="J805" s="64"/>
      <c r="K805" s="64"/>
      <c r="L805" s="64"/>
      <c r="M805" s="64"/>
      <c r="N805" s="64"/>
      <c r="O805" s="64"/>
      <c r="P805" s="64"/>
      <c r="Q805" s="64"/>
    </row>
    <row r="806" spans="1:17" ht="18" thickBot="1" x14ac:dyDescent="0.4">
      <c r="A806" s="5" t="s">
        <v>1323</v>
      </c>
      <c r="B806" s="87"/>
      <c r="C806" s="79"/>
      <c r="D806" s="79"/>
      <c r="E806" s="79"/>
      <c r="F806" s="64"/>
      <c r="G806" s="64"/>
      <c r="I806" s="64"/>
      <c r="J806" s="64"/>
      <c r="K806" s="64"/>
      <c r="L806" s="64"/>
      <c r="M806" s="64"/>
      <c r="N806" s="64"/>
      <c r="O806" s="64"/>
      <c r="P806" s="64"/>
      <c r="Q806" s="64"/>
    </row>
    <row r="807" spans="1:17" ht="15" thickTop="1" x14ac:dyDescent="0.3">
      <c r="A807" s="64" t="s">
        <v>152</v>
      </c>
      <c r="B807" s="88"/>
      <c r="C807" s="79"/>
      <c r="D807" s="79"/>
      <c r="E807" s="79"/>
      <c r="F807" s="64"/>
      <c r="G807" s="64"/>
      <c r="I807" s="64"/>
      <c r="J807" s="64"/>
      <c r="K807" s="64"/>
      <c r="L807" s="64"/>
      <c r="M807" s="64"/>
      <c r="N807" s="64"/>
      <c r="O807" s="64"/>
      <c r="P807" s="64"/>
      <c r="Q807" s="64"/>
    </row>
    <row r="808" spans="1:17" x14ac:dyDescent="0.3">
      <c r="A808" s="72" t="s">
        <v>122</v>
      </c>
      <c r="B808" s="73" t="s">
        <v>62</v>
      </c>
      <c r="C808" s="73" t="s">
        <v>63</v>
      </c>
      <c r="D808" s="73" t="s">
        <v>1208</v>
      </c>
      <c r="E808" s="73" t="s">
        <v>1209</v>
      </c>
      <c r="F808" s="64"/>
      <c r="G808" s="64"/>
      <c r="I808" s="64"/>
      <c r="J808" s="64"/>
      <c r="K808" s="64"/>
      <c r="L808" s="64"/>
      <c r="M808" s="64"/>
      <c r="N808" s="64"/>
      <c r="O808" s="64"/>
      <c r="P808" s="64"/>
      <c r="Q808" s="64"/>
    </row>
    <row r="809" spans="1:17" x14ac:dyDescent="0.3">
      <c r="A809" s="64" t="s">
        <v>1225</v>
      </c>
      <c r="B809" s="91">
        <v>456</v>
      </c>
      <c r="C809" s="91">
        <v>498</v>
      </c>
      <c r="D809" s="91">
        <v>613</v>
      </c>
      <c r="E809" s="71">
        <v>23.09236947791165</v>
      </c>
      <c r="F809" s="64"/>
      <c r="G809" s="64"/>
      <c r="I809" s="64"/>
      <c r="J809" s="64"/>
      <c r="K809" s="64"/>
      <c r="L809" s="64"/>
      <c r="M809" s="64"/>
      <c r="N809" s="64"/>
      <c r="O809" s="64"/>
      <c r="P809" s="64"/>
      <c r="Q809" s="64"/>
    </row>
    <row r="810" spans="1:17" x14ac:dyDescent="0.3">
      <c r="A810" s="64" t="s">
        <v>123</v>
      </c>
      <c r="B810" s="86">
        <v>4</v>
      </c>
      <c r="C810" s="91" t="s">
        <v>153</v>
      </c>
      <c r="D810" s="86">
        <v>5</v>
      </c>
      <c r="E810" s="68" t="s">
        <v>154</v>
      </c>
      <c r="F810" s="64"/>
      <c r="G810" s="64"/>
      <c r="I810" s="64"/>
      <c r="J810" s="64"/>
      <c r="K810" s="64"/>
      <c r="L810" s="64"/>
      <c r="M810" s="64"/>
      <c r="N810" s="64"/>
      <c r="O810" s="64"/>
      <c r="P810" s="64"/>
      <c r="Q810" s="64"/>
    </row>
    <row r="811" spans="1:17" x14ac:dyDescent="0.3">
      <c r="A811" s="64" t="s">
        <v>124</v>
      </c>
      <c r="B811" s="91">
        <v>563</v>
      </c>
      <c r="C811" s="91">
        <v>552</v>
      </c>
      <c r="D811" s="91">
        <v>633</v>
      </c>
      <c r="E811" s="71">
        <v>14.673913043478262</v>
      </c>
      <c r="F811" s="64"/>
      <c r="G811" s="64"/>
      <c r="I811" s="64"/>
      <c r="J811" s="64"/>
      <c r="K811" s="64"/>
      <c r="L811" s="64"/>
      <c r="M811" s="64"/>
      <c r="N811" s="64"/>
      <c r="O811" s="64"/>
      <c r="P811" s="64"/>
      <c r="Q811" s="64"/>
    </row>
    <row r="812" spans="1:17" x14ac:dyDescent="0.3">
      <c r="A812" s="64" t="s">
        <v>126</v>
      </c>
      <c r="B812" s="86">
        <v>161</v>
      </c>
      <c r="C812" s="91">
        <v>196</v>
      </c>
      <c r="D812" s="86">
        <v>188</v>
      </c>
      <c r="E812" s="63">
        <v>-4.0816326530612246</v>
      </c>
      <c r="F812" s="64"/>
      <c r="G812" s="64"/>
      <c r="I812" s="64"/>
      <c r="J812" s="64"/>
      <c r="K812" s="64"/>
      <c r="L812" s="64"/>
      <c r="M812" s="64"/>
      <c r="N812" s="64"/>
      <c r="O812" s="64"/>
      <c r="P812" s="64"/>
      <c r="Q812" s="64"/>
    </row>
    <row r="813" spans="1:17" x14ac:dyDescent="0.3">
      <c r="A813" s="64" t="s">
        <v>127</v>
      </c>
      <c r="B813" s="91" t="s">
        <v>153</v>
      </c>
      <c r="C813" s="91">
        <v>30</v>
      </c>
      <c r="D813" s="91" t="s">
        <v>153</v>
      </c>
      <c r="E813" s="71" t="s">
        <v>154</v>
      </c>
      <c r="F813" s="64"/>
      <c r="G813" s="64"/>
      <c r="I813" s="64"/>
      <c r="J813" s="64"/>
      <c r="K813" s="64"/>
      <c r="L813" s="64"/>
      <c r="M813" s="64"/>
      <c r="N813" s="64"/>
      <c r="O813" s="64"/>
      <c r="P813" s="64"/>
      <c r="Q813" s="64"/>
    </row>
    <row r="814" spans="1:17" x14ac:dyDescent="0.3">
      <c r="A814" s="64" t="s">
        <v>128</v>
      </c>
      <c r="B814" s="91">
        <v>1289</v>
      </c>
      <c r="C814" s="91">
        <v>1152</v>
      </c>
      <c r="D814" s="91">
        <v>1379</v>
      </c>
      <c r="E814" s="71">
        <v>19.704861111111111</v>
      </c>
      <c r="F814" s="64"/>
      <c r="G814" s="64"/>
      <c r="I814" s="64"/>
      <c r="J814" s="64"/>
      <c r="K814" s="64"/>
      <c r="L814" s="64"/>
      <c r="M814" s="64"/>
      <c r="N814" s="64"/>
      <c r="O814" s="64"/>
      <c r="P814" s="64"/>
      <c r="Q814" s="64"/>
    </row>
    <row r="815" spans="1:17" x14ac:dyDescent="0.3">
      <c r="A815" s="64" t="s">
        <v>129</v>
      </c>
      <c r="B815" s="91">
        <v>1142</v>
      </c>
      <c r="C815" s="91">
        <v>1189</v>
      </c>
      <c r="D815" s="91">
        <v>1074</v>
      </c>
      <c r="E815" s="71">
        <v>-9.6719932716568557</v>
      </c>
      <c r="F815" s="64"/>
      <c r="G815" s="64"/>
      <c r="I815" s="64"/>
      <c r="J815" s="64"/>
      <c r="K815" s="64"/>
      <c r="L815" s="64"/>
      <c r="M815" s="64"/>
      <c r="N815" s="64"/>
      <c r="O815" s="64"/>
      <c r="P815" s="64"/>
      <c r="Q815" s="64"/>
    </row>
    <row r="816" spans="1:17" x14ac:dyDescent="0.3">
      <c r="A816" s="64" t="s">
        <v>130</v>
      </c>
      <c r="B816" s="91">
        <v>962</v>
      </c>
      <c r="C816" s="91">
        <v>1138</v>
      </c>
      <c r="D816" s="91">
        <v>657</v>
      </c>
      <c r="E816" s="71">
        <v>-42.267135325131811</v>
      </c>
      <c r="F816" s="64"/>
      <c r="G816" s="64"/>
      <c r="I816" s="64"/>
      <c r="J816" s="64"/>
      <c r="K816" s="64"/>
      <c r="L816" s="64"/>
      <c r="M816" s="64"/>
      <c r="N816" s="64"/>
      <c r="O816" s="64"/>
      <c r="P816" s="64"/>
      <c r="Q816" s="64"/>
    </row>
    <row r="817" spans="1:17" x14ac:dyDescent="0.3">
      <c r="A817" s="64" t="s">
        <v>131</v>
      </c>
      <c r="B817" s="91">
        <v>6957</v>
      </c>
      <c r="C817" s="91">
        <v>5574</v>
      </c>
      <c r="D817" s="91">
        <v>6133</v>
      </c>
      <c r="E817" s="71">
        <v>10.028704700394691</v>
      </c>
      <c r="F817" s="64"/>
      <c r="G817" s="64"/>
      <c r="I817" s="64"/>
      <c r="J817" s="64"/>
      <c r="K817" s="64"/>
      <c r="L817" s="64"/>
      <c r="M817" s="64"/>
      <c r="N817" s="64"/>
      <c r="O817" s="64"/>
      <c r="P817" s="64"/>
      <c r="Q817" s="64"/>
    </row>
    <row r="818" spans="1:17" x14ac:dyDescent="0.3">
      <c r="A818" s="64" t="s">
        <v>132</v>
      </c>
      <c r="B818" s="91">
        <v>1170</v>
      </c>
      <c r="C818" s="91">
        <v>1916</v>
      </c>
      <c r="D818" s="91">
        <v>2071</v>
      </c>
      <c r="E818" s="71">
        <v>8.0897703549060545</v>
      </c>
      <c r="F818" s="64"/>
      <c r="G818" s="64"/>
      <c r="I818" s="64"/>
      <c r="J818" s="64"/>
      <c r="K818" s="64"/>
      <c r="L818" s="64"/>
      <c r="M818" s="64"/>
      <c r="N818" s="64"/>
      <c r="O818" s="64"/>
      <c r="P818" s="64"/>
      <c r="Q818" s="64"/>
    </row>
    <row r="819" spans="1:17" x14ac:dyDescent="0.3">
      <c r="A819" s="64" t="s">
        <v>1214</v>
      </c>
      <c r="B819" s="91">
        <v>12809</v>
      </c>
      <c r="C819" s="91">
        <v>12496</v>
      </c>
      <c r="D819" s="91">
        <v>14643</v>
      </c>
      <c r="E819" s="71">
        <v>17.181498079385406</v>
      </c>
      <c r="F819" s="64"/>
      <c r="G819" s="64"/>
      <c r="I819" s="64"/>
      <c r="J819" s="64"/>
      <c r="K819" s="64"/>
      <c r="L819" s="64"/>
      <c r="M819" s="64"/>
      <c r="N819" s="64"/>
      <c r="O819" s="64"/>
      <c r="P819" s="64"/>
      <c r="Q819" s="64"/>
    </row>
    <row r="820" spans="1:17" x14ac:dyDescent="0.3">
      <c r="A820" s="64" t="s">
        <v>125</v>
      </c>
      <c r="B820" s="91" t="s">
        <v>153</v>
      </c>
      <c r="C820" s="91" t="s">
        <v>153</v>
      </c>
      <c r="D820" s="91" t="s">
        <v>153</v>
      </c>
      <c r="E820" s="71" t="s">
        <v>154</v>
      </c>
      <c r="F820" s="64"/>
      <c r="G820" s="64"/>
      <c r="I820" s="64"/>
      <c r="J820" s="64"/>
      <c r="K820" s="64"/>
      <c r="L820" s="64"/>
      <c r="M820" s="64"/>
      <c r="N820" s="64"/>
      <c r="O820" s="64"/>
      <c r="P820" s="64"/>
      <c r="Q820" s="64"/>
    </row>
    <row r="821" spans="1:17" x14ac:dyDescent="0.3">
      <c r="A821" s="64" t="s">
        <v>49</v>
      </c>
      <c r="B821" s="91">
        <v>12809</v>
      </c>
      <c r="C821" s="91">
        <v>15197</v>
      </c>
      <c r="D821" s="91">
        <v>14643</v>
      </c>
      <c r="E821" s="71">
        <v>-3.6454563400671187</v>
      </c>
      <c r="F821" s="64"/>
      <c r="G821" s="64"/>
      <c r="I821" s="64"/>
      <c r="J821" s="64"/>
      <c r="K821" s="64"/>
      <c r="L821" s="64"/>
      <c r="M821" s="64"/>
      <c r="N821" s="64"/>
      <c r="O821" s="64"/>
      <c r="P821" s="64"/>
      <c r="Q821" s="64"/>
    </row>
    <row r="822" spans="1:17" x14ac:dyDescent="0.3">
      <c r="A822" s="64" t="s">
        <v>2325</v>
      </c>
      <c r="B822" s="88"/>
      <c r="C822" s="79"/>
      <c r="D822" s="79"/>
      <c r="E822" s="79"/>
      <c r="F822" s="64"/>
      <c r="G822" s="64"/>
      <c r="I822" s="64"/>
      <c r="J822" s="64"/>
      <c r="K822" s="64"/>
      <c r="L822" s="64"/>
      <c r="M822" s="64"/>
      <c r="N822" s="64"/>
      <c r="O822" s="64"/>
      <c r="P822" s="64"/>
      <c r="Q822" s="64"/>
    </row>
    <row r="823" spans="1:17" x14ac:dyDescent="0.3">
      <c r="A823" s="64"/>
      <c r="B823" s="79"/>
      <c r="C823" s="79"/>
      <c r="D823" s="79"/>
      <c r="E823" s="79"/>
      <c r="F823" s="64"/>
      <c r="G823" s="64"/>
      <c r="I823" s="64"/>
      <c r="J823" s="64"/>
      <c r="K823" s="64"/>
      <c r="L823" s="64"/>
      <c r="M823" s="64"/>
      <c r="N823" s="64"/>
      <c r="O823" s="64"/>
      <c r="P823" s="64"/>
      <c r="Q823" s="64"/>
    </row>
    <row r="824" spans="1:17" x14ac:dyDescent="0.3">
      <c r="A824" s="64"/>
      <c r="B824" s="64"/>
      <c r="C824" s="79"/>
      <c r="D824" s="79"/>
      <c r="E824" s="79"/>
      <c r="F824" s="79"/>
      <c r="G824" s="64"/>
      <c r="H824" s="64"/>
      <c r="I824" s="64"/>
      <c r="J824" s="64"/>
      <c r="K824" s="64"/>
      <c r="L824" s="64"/>
      <c r="M824" s="64"/>
      <c r="N824" s="64"/>
      <c r="O824" s="64"/>
      <c r="P824" s="64"/>
      <c r="Q824" s="64"/>
    </row>
    <row r="825" spans="1:17" ht="18" thickBot="1" x14ac:dyDescent="0.4">
      <c r="A825" s="5" t="s">
        <v>1324</v>
      </c>
      <c r="B825" s="64"/>
      <c r="C825" s="79"/>
      <c r="D825" s="79"/>
      <c r="E825" s="79"/>
      <c r="F825" s="79"/>
      <c r="G825" s="64"/>
      <c r="H825" s="64"/>
      <c r="I825" s="64"/>
      <c r="J825" s="64"/>
      <c r="K825" s="64"/>
      <c r="L825" s="64"/>
      <c r="M825" s="64"/>
      <c r="N825" s="64"/>
      <c r="O825" s="64"/>
      <c r="P825" s="64"/>
      <c r="Q825" s="64"/>
    </row>
    <row r="826" spans="1:17" ht="15" thickTop="1" x14ac:dyDescent="0.3">
      <c r="A826" s="64" t="s">
        <v>59</v>
      </c>
      <c r="B826" s="64"/>
      <c r="C826" s="79"/>
      <c r="D826" s="79"/>
      <c r="E826" s="79"/>
      <c r="F826" s="79"/>
      <c r="G826" s="64"/>
      <c r="H826" s="64"/>
      <c r="I826" s="64"/>
      <c r="J826" s="64"/>
      <c r="K826" s="64"/>
      <c r="L826" s="64"/>
      <c r="M826" s="64"/>
      <c r="N826" s="64"/>
      <c r="O826" s="64"/>
      <c r="P826" s="64"/>
      <c r="Q826" s="64"/>
    </row>
    <row r="827" spans="1:17" x14ac:dyDescent="0.3">
      <c r="A827" s="72" t="s">
        <v>60</v>
      </c>
      <c r="B827" s="72" t="s">
        <v>61</v>
      </c>
      <c r="C827" s="73" t="s">
        <v>62</v>
      </c>
      <c r="D827" s="73" t="s">
        <v>63</v>
      </c>
      <c r="E827" s="73" t="s">
        <v>1208</v>
      </c>
      <c r="F827" s="73" t="s">
        <v>1209</v>
      </c>
      <c r="G827" s="64"/>
      <c r="H827" s="64"/>
      <c r="I827" s="64"/>
      <c r="J827" s="64"/>
      <c r="K827" s="64"/>
      <c r="L827" s="64"/>
      <c r="M827" s="64"/>
      <c r="N827" s="64"/>
      <c r="O827" s="64"/>
      <c r="P827" s="64"/>
      <c r="Q827" s="64"/>
    </row>
    <row r="828" spans="1:17" x14ac:dyDescent="0.3">
      <c r="A828" s="74" t="s">
        <v>64</v>
      </c>
      <c r="B828" s="92" t="s">
        <v>65</v>
      </c>
      <c r="C828" s="93">
        <v>12642.076466</v>
      </c>
      <c r="D828" s="93">
        <v>11930.619825</v>
      </c>
      <c r="E828" s="93">
        <v>13726.048894</v>
      </c>
      <c r="F828" s="77">
        <v>15.04891694929186</v>
      </c>
      <c r="G828" s="64"/>
      <c r="H828" s="64"/>
      <c r="I828" s="64"/>
      <c r="J828" s="64"/>
      <c r="K828" s="64"/>
      <c r="L828" s="64"/>
      <c r="M828" s="64"/>
      <c r="N828" s="64"/>
      <c r="O828" s="64"/>
      <c r="P828" s="64"/>
      <c r="Q828" s="64"/>
    </row>
    <row r="829" spans="1:17" x14ac:dyDescent="0.3">
      <c r="A829" s="74" t="s">
        <v>66</v>
      </c>
      <c r="B829" s="92" t="s">
        <v>67</v>
      </c>
      <c r="C829" s="93">
        <v>1723.452117</v>
      </c>
      <c r="D829" s="93">
        <v>2333.5706530000002</v>
      </c>
      <c r="E829" s="93">
        <v>2810.0334480000001</v>
      </c>
      <c r="F829" s="77">
        <v>20.417757413407095</v>
      </c>
      <c r="G829" s="64"/>
      <c r="H829" s="64"/>
      <c r="I829" s="64"/>
      <c r="J829" s="64"/>
      <c r="K829" s="64"/>
      <c r="L829" s="64"/>
      <c r="M829" s="64"/>
      <c r="N829" s="64"/>
      <c r="O829" s="64"/>
      <c r="P829" s="64"/>
      <c r="Q829" s="64"/>
    </row>
    <row r="830" spans="1:17" x14ac:dyDescent="0.3">
      <c r="A830" s="74" t="s">
        <v>155</v>
      </c>
      <c r="B830" s="92" t="s">
        <v>190</v>
      </c>
      <c r="C830" s="93">
        <v>3921.8203090000002</v>
      </c>
      <c r="D830" s="93">
        <v>2932.9687779999999</v>
      </c>
      <c r="E830" s="93">
        <v>2355.66221</v>
      </c>
      <c r="F830" s="77">
        <v>-19.683351978730133</v>
      </c>
      <c r="G830" s="64"/>
      <c r="H830" s="64"/>
      <c r="I830" s="64"/>
      <c r="J830" s="64"/>
      <c r="K830" s="64"/>
      <c r="L830" s="64"/>
      <c r="M830" s="64"/>
      <c r="N830" s="64"/>
      <c r="O830" s="64"/>
      <c r="P830" s="64"/>
      <c r="Q830" s="64"/>
    </row>
    <row r="831" spans="1:17" x14ac:dyDescent="0.3">
      <c r="A831" s="74" t="s">
        <v>84</v>
      </c>
      <c r="B831" s="92" t="s">
        <v>85</v>
      </c>
      <c r="C831" s="93">
        <v>2182.1498409999999</v>
      </c>
      <c r="D831" s="93">
        <v>2194.6163019999999</v>
      </c>
      <c r="E831" s="93">
        <v>2010.6868300000001</v>
      </c>
      <c r="F831" s="77">
        <v>-8.3809398404805897</v>
      </c>
      <c r="G831" s="64"/>
      <c r="H831" s="64"/>
      <c r="I831" s="64"/>
      <c r="J831" s="64"/>
      <c r="K831" s="64"/>
      <c r="L831" s="64"/>
      <c r="M831" s="64"/>
      <c r="N831" s="64"/>
      <c r="O831" s="64"/>
      <c r="P831" s="64"/>
      <c r="Q831" s="64"/>
    </row>
    <row r="832" spans="1:17" x14ac:dyDescent="0.3">
      <c r="A832" s="74" t="s">
        <v>78</v>
      </c>
      <c r="B832" s="92" t="s">
        <v>79</v>
      </c>
      <c r="C832" s="93">
        <v>1445.14807</v>
      </c>
      <c r="D832" s="93">
        <v>1745.7058019999999</v>
      </c>
      <c r="E832" s="93">
        <v>1822.3038670000001</v>
      </c>
      <c r="F832" s="77">
        <v>4.3877991877121651</v>
      </c>
      <c r="G832" s="64"/>
      <c r="H832" s="64"/>
      <c r="I832" s="64"/>
      <c r="J832" s="64"/>
      <c r="K832" s="64"/>
      <c r="L832" s="64"/>
      <c r="M832" s="64"/>
      <c r="N832" s="64"/>
      <c r="O832" s="64"/>
      <c r="P832" s="64"/>
      <c r="Q832" s="64"/>
    </row>
    <row r="833" spans="1:17" x14ac:dyDescent="0.3">
      <c r="A833" s="74" t="s">
        <v>72</v>
      </c>
      <c r="B833" s="92" t="s">
        <v>73</v>
      </c>
      <c r="C833" s="93">
        <v>3483.5960930000001</v>
      </c>
      <c r="D833" s="93">
        <v>1997.6100120000001</v>
      </c>
      <c r="E833" s="93">
        <v>1671.1489369999999</v>
      </c>
      <c r="F833" s="77">
        <v>-16.342583038675727</v>
      </c>
      <c r="G833" s="64"/>
      <c r="H833" s="64"/>
      <c r="I833" s="64"/>
      <c r="J833" s="64"/>
      <c r="K833" s="64"/>
      <c r="L833" s="64"/>
      <c r="M833" s="64"/>
      <c r="N833" s="64"/>
      <c r="O833" s="64"/>
      <c r="P833" s="64"/>
      <c r="Q833" s="64"/>
    </row>
    <row r="834" spans="1:17" x14ac:dyDescent="0.3">
      <c r="A834" s="74" t="s">
        <v>219</v>
      </c>
      <c r="B834" s="92" t="s">
        <v>220</v>
      </c>
      <c r="C834" s="93">
        <v>1851.3006330000001</v>
      </c>
      <c r="D834" s="93">
        <v>1466.6319590000001</v>
      </c>
      <c r="E834" s="93">
        <v>1523.2821120000001</v>
      </c>
      <c r="F834" s="77">
        <v>3.8626018376570808</v>
      </c>
      <c r="G834" s="64"/>
      <c r="H834" s="64"/>
      <c r="I834" s="64"/>
      <c r="J834" s="64"/>
      <c r="K834" s="64"/>
      <c r="L834" s="64"/>
      <c r="M834" s="64"/>
      <c r="N834" s="64"/>
      <c r="O834" s="64"/>
      <c r="P834" s="64"/>
      <c r="Q834" s="64"/>
    </row>
    <row r="835" spans="1:17" x14ac:dyDescent="0.3">
      <c r="A835" s="74" t="s">
        <v>80</v>
      </c>
      <c r="B835" s="92" t="s">
        <v>81</v>
      </c>
      <c r="C835" s="93">
        <v>1332.42705</v>
      </c>
      <c r="D835" s="93">
        <v>1077.8732460000001</v>
      </c>
      <c r="E835" s="93">
        <v>1303.161895</v>
      </c>
      <c r="F835" s="77">
        <v>20.901219121640562</v>
      </c>
      <c r="G835" s="64"/>
      <c r="H835" s="64"/>
      <c r="I835" s="64"/>
      <c r="J835" s="64"/>
      <c r="K835" s="64"/>
      <c r="L835" s="64"/>
      <c r="M835" s="64"/>
      <c r="N835" s="64"/>
      <c r="O835" s="64"/>
      <c r="P835" s="64"/>
      <c r="Q835" s="64"/>
    </row>
    <row r="836" spans="1:17" x14ac:dyDescent="0.3">
      <c r="A836" s="74" t="s">
        <v>191</v>
      </c>
      <c r="B836" s="92" t="s">
        <v>192</v>
      </c>
      <c r="C836" s="93">
        <v>889.99646299999995</v>
      </c>
      <c r="D836" s="93">
        <v>901.82132799999999</v>
      </c>
      <c r="E836" s="93">
        <v>861.65582300000005</v>
      </c>
      <c r="F836" s="77">
        <v>-4.4538207018319644</v>
      </c>
      <c r="G836" s="64"/>
      <c r="H836" s="64"/>
      <c r="I836" s="64"/>
      <c r="J836" s="64"/>
      <c r="K836" s="64"/>
      <c r="L836" s="64"/>
      <c r="M836" s="64"/>
      <c r="N836" s="64"/>
      <c r="O836" s="64"/>
      <c r="P836" s="64"/>
      <c r="Q836" s="64"/>
    </row>
    <row r="837" spans="1:17" x14ac:dyDescent="0.3">
      <c r="A837" s="74" t="s">
        <v>1205</v>
      </c>
      <c r="B837" s="92" t="s">
        <v>74</v>
      </c>
      <c r="C837" s="93">
        <v>816.37735799999996</v>
      </c>
      <c r="D837" s="93">
        <v>999.56445699999995</v>
      </c>
      <c r="E837" s="93">
        <v>724.11265500000002</v>
      </c>
      <c r="F837" s="77">
        <v>-27.557182537954123</v>
      </c>
      <c r="G837" s="64"/>
      <c r="H837" s="64"/>
      <c r="I837" s="64"/>
      <c r="J837" s="64"/>
      <c r="K837" s="64"/>
      <c r="L837" s="64"/>
      <c r="M837" s="64"/>
      <c r="N837" s="64"/>
      <c r="O837" s="64"/>
      <c r="P837" s="64"/>
      <c r="Q837" s="64"/>
    </row>
    <row r="838" spans="1:17" x14ac:dyDescent="0.3">
      <c r="A838" s="74" t="s">
        <v>157</v>
      </c>
      <c r="B838" s="92" t="s">
        <v>186</v>
      </c>
      <c r="C838" s="93">
        <v>515.68914600000005</v>
      </c>
      <c r="D838" s="93">
        <v>278.96189500000003</v>
      </c>
      <c r="E838" s="93">
        <v>699.49905100000001</v>
      </c>
      <c r="F838" s="77">
        <v>150.75075253557478</v>
      </c>
      <c r="G838" s="64"/>
      <c r="H838" s="64"/>
      <c r="I838" s="64"/>
      <c r="J838" s="64"/>
      <c r="K838" s="64"/>
      <c r="L838" s="64"/>
      <c r="M838" s="64"/>
      <c r="N838" s="64"/>
      <c r="O838" s="64"/>
      <c r="P838" s="64"/>
      <c r="Q838" s="64"/>
    </row>
    <row r="839" spans="1:17" x14ac:dyDescent="0.3">
      <c r="A839" s="74" t="s">
        <v>1325</v>
      </c>
      <c r="B839" s="92" t="s">
        <v>224</v>
      </c>
      <c r="C839" s="93">
        <v>488.96253400000001</v>
      </c>
      <c r="D839" s="93">
        <v>534.91024400000003</v>
      </c>
      <c r="E839" s="93">
        <v>637.15069200000005</v>
      </c>
      <c r="F839" s="77">
        <v>19.113570761976288</v>
      </c>
      <c r="G839" s="64"/>
      <c r="H839" s="64"/>
      <c r="I839" s="64"/>
      <c r="J839" s="64"/>
      <c r="K839" s="64"/>
      <c r="L839" s="64"/>
      <c r="M839" s="64"/>
      <c r="N839" s="64"/>
      <c r="O839" s="64"/>
      <c r="P839" s="64"/>
      <c r="Q839" s="64"/>
    </row>
    <row r="840" spans="1:17" x14ac:dyDescent="0.3">
      <c r="A840" s="74" t="s">
        <v>1249</v>
      </c>
      <c r="B840" s="92" t="s">
        <v>1251</v>
      </c>
      <c r="C840" s="93">
        <v>449.15082100000001</v>
      </c>
      <c r="D840" s="93">
        <v>316.22604999999999</v>
      </c>
      <c r="E840" s="93">
        <v>627.769091</v>
      </c>
      <c r="F840" s="77" t="s">
        <v>154</v>
      </c>
      <c r="G840" s="64"/>
      <c r="H840" s="64"/>
      <c r="I840" s="64"/>
      <c r="J840" s="64"/>
      <c r="K840" s="64"/>
      <c r="L840" s="64"/>
      <c r="M840" s="64"/>
      <c r="N840" s="64"/>
      <c r="O840" s="64"/>
      <c r="P840" s="64"/>
      <c r="Q840" s="64"/>
    </row>
    <row r="841" spans="1:17" x14ac:dyDescent="0.3">
      <c r="A841" s="74" t="s">
        <v>221</v>
      </c>
      <c r="B841" s="92" t="s">
        <v>222</v>
      </c>
      <c r="C841" s="93">
        <v>916.08000200000004</v>
      </c>
      <c r="D841" s="93">
        <v>642.67337699999996</v>
      </c>
      <c r="E841" s="93">
        <v>620.81086300000004</v>
      </c>
      <c r="F841" s="77">
        <v>-3.4018079451266767</v>
      </c>
      <c r="G841" s="64"/>
      <c r="H841" s="64"/>
      <c r="I841" s="64"/>
      <c r="J841" s="64"/>
      <c r="K841" s="64"/>
      <c r="L841" s="64"/>
      <c r="M841" s="64"/>
      <c r="N841" s="64"/>
      <c r="O841" s="64"/>
      <c r="P841" s="64"/>
      <c r="Q841" s="64"/>
    </row>
    <row r="842" spans="1:17" x14ac:dyDescent="0.3">
      <c r="A842" s="74" t="s">
        <v>1326</v>
      </c>
      <c r="B842" s="92" t="s">
        <v>1327</v>
      </c>
      <c r="C842" s="93">
        <v>791.77426000000003</v>
      </c>
      <c r="D842" s="93">
        <v>438.42550899999998</v>
      </c>
      <c r="E842" s="93">
        <v>604.21059300000002</v>
      </c>
      <c r="F842" s="77">
        <v>37.813740440910351</v>
      </c>
      <c r="G842" s="64"/>
      <c r="H842" s="64"/>
      <c r="I842" s="64"/>
      <c r="J842" s="64"/>
      <c r="K842" s="64"/>
      <c r="L842" s="64"/>
      <c r="M842" s="64"/>
      <c r="N842" s="64"/>
      <c r="O842" s="64"/>
      <c r="P842" s="64"/>
      <c r="Q842" s="64"/>
    </row>
    <row r="843" spans="1:17" x14ac:dyDescent="0.3">
      <c r="A843" s="74" t="s">
        <v>91</v>
      </c>
      <c r="B843" s="64" t="s">
        <v>10</v>
      </c>
      <c r="C843" s="93">
        <v>33450.001162999994</v>
      </c>
      <c r="D843" s="93">
        <v>29792.179436999995</v>
      </c>
      <c r="E843" s="93">
        <v>31997.536960999994</v>
      </c>
      <c r="F843" s="77">
        <v>7.4024712715749992</v>
      </c>
      <c r="G843" s="64"/>
      <c r="H843" s="64"/>
      <c r="I843" s="64"/>
      <c r="J843" s="64"/>
      <c r="K843" s="64"/>
      <c r="L843" s="64"/>
      <c r="M843" s="64"/>
      <c r="N843" s="64"/>
      <c r="O843" s="64"/>
      <c r="P843" s="64"/>
      <c r="Q843" s="64"/>
    </row>
    <row r="844" spans="1:17" x14ac:dyDescent="0.3">
      <c r="A844" s="74" t="s">
        <v>137</v>
      </c>
      <c r="B844" s="64" t="s">
        <v>10</v>
      </c>
      <c r="C844" s="93">
        <v>38584.269284000009</v>
      </c>
      <c r="D844" s="93">
        <v>35173.892449000006</v>
      </c>
      <c r="E844" s="93">
        <v>33588.760214000009</v>
      </c>
      <c r="F844" s="77">
        <v>-4.5065590545554262</v>
      </c>
      <c r="G844" s="64"/>
      <c r="H844" s="64"/>
      <c r="I844" s="64"/>
      <c r="J844" s="64"/>
      <c r="K844" s="64"/>
      <c r="L844" s="64"/>
      <c r="M844" s="64"/>
      <c r="N844" s="64"/>
      <c r="O844" s="64"/>
      <c r="P844" s="64"/>
      <c r="Q844" s="64"/>
    </row>
    <row r="845" spans="1:17" x14ac:dyDescent="0.3">
      <c r="A845" s="74" t="s">
        <v>225</v>
      </c>
      <c r="B845" s="64" t="s">
        <v>10</v>
      </c>
      <c r="C845" s="93">
        <v>72034.270447000003</v>
      </c>
      <c r="D845" s="93">
        <v>64966.071886000005</v>
      </c>
      <c r="E845" s="93">
        <v>65586.297175</v>
      </c>
      <c r="F845" s="77">
        <v>0.95469107334724235</v>
      </c>
      <c r="G845" s="64"/>
      <c r="H845" s="64"/>
      <c r="I845" s="64"/>
      <c r="J845" s="64"/>
      <c r="K845" s="64"/>
      <c r="L845" s="64"/>
      <c r="M845" s="64"/>
      <c r="N845" s="64"/>
      <c r="O845" s="64"/>
      <c r="P845" s="64"/>
      <c r="Q845" s="64"/>
    </row>
    <row r="846" spans="1:17" x14ac:dyDescent="0.3">
      <c r="A846" s="64" t="s">
        <v>1200</v>
      </c>
      <c r="B846" s="64"/>
      <c r="C846" s="79"/>
      <c r="D846" s="79"/>
      <c r="E846" s="79"/>
      <c r="F846" s="79"/>
      <c r="G846" s="64"/>
      <c r="H846" s="64"/>
      <c r="I846" s="64"/>
      <c r="J846" s="64"/>
      <c r="K846" s="64"/>
      <c r="L846" s="64"/>
      <c r="M846" s="64"/>
      <c r="N846" s="64"/>
      <c r="O846" s="64"/>
      <c r="P846" s="64"/>
      <c r="Q846" s="64"/>
    </row>
    <row r="847" spans="1:17" x14ac:dyDescent="0.3">
      <c r="A847" s="64"/>
      <c r="B847" s="64"/>
      <c r="C847" s="79"/>
      <c r="D847" s="79"/>
      <c r="E847" s="79"/>
      <c r="F847" s="79"/>
      <c r="G847" s="64"/>
      <c r="H847" s="64"/>
      <c r="I847" s="64"/>
      <c r="J847" s="64"/>
      <c r="K847" s="64"/>
      <c r="L847" s="64"/>
      <c r="M847" s="64"/>
      <c r="N847" s="64"/>
      <c r="O847" s="64"/>
      <c r="P847" s="64"/>
      <c r="Q847" s="64"/>
    </row>
    <row r="848" spans="1:17" x14ac:dyDescent="0.3">
      <c r="A848" s="64"/>
      <c r="B848" s="64"/>
      <c r="C848" s="79"/>
      <c r="D848" s="79"/>
      <c r="E848" s="79"/>
      <c r="F848" s="79"/>
      <c r="G848" s="64"/>
      <c r="H848" s="64"/>
      <c r="I848" s="64"/>
      <c r="J848" s="64"/>
      <c r="K848" s="64"/>
      <c r="L848" s="64"/>
      <c r="M848" s="64"/>
      <c r="N848" s="64"/>
      <c r="O848" s="64"/>
      <c r="P848" s="64"/>
      <c r="Q848" s="64"/>
    </row>
    <row r="849" spans="1:17" ht="18" thickBot="1" x14ac:dyDescent="0.35">
      <c r="A849" s="15" t="s">
        <v>1329</v>
      </c>
      <c r="B849" s="64"/>
      <c r="C849" s="79"/>
      <c r="D849" s="79"/>
      <c r="E849" s="79"/>
      <c r="F849" s="79"/>
      <c r="G849" s="64"/>
      <c r="H849" s="64"/>
      <c r="I849" s="64"/>
      <c r="J849" s="64"/>
      <c r="K849" s="64"/>
      <c r="L849" s="64"/>
      <c r="M849" s="64"/>
      <c r="N849" s="64"/>
      <c r="O849" s="64"/>
      <c r="P849" s="64"/>
      <c r="Q849" s="64"/>
    </row>
    <row r="850" spans="1:17" ht="15" thickTop="1" x14ac:dyDescent="0.3">
      <c r="A850" s="58" t="s">
        <v>25</v>
      </c>
      <c r="B850" s="64"/>
      <c r="C850" s="79"/>
      <c r="D850" s="79"/>
      <c r="E850" s="79"/>
      <c r="F850" s="79"/>
      <c r="G850" s="64"/>
      <c r="H850" s="64"/>
      <c r="I850" s="64"/>
      <c r="J850" s="64"/>
      <c r="K850" s="64"/>
      <c r="L850" s="64"/>
      <c r="M850" s="64"/>
      <c r="N850" s="64"/>
      <c r="O850" s="64"/>
      <c r="P850" s="64"/>
      <c r="Q850" s="64"/>
    </row>
    <row r="851" spans="1:17" x14ac:dyDescent="0.3">
      <c r="A851" s="81" t="s">
        <v>60</v>
      </c>
      <c r="B851" s="59" t="s">
        <v>106</v>
      </c>
      <c r="C851" s="73" t="s">
        <v>62</v>
      </c>
      <c r="D851" s="73" t="s">
        <v>63</v>
      </c>
      <c r="E851" s="73" t="s">
        <v>1208</v>
      </c>
      <c r="F851" s="73" t="s">
        <v>1209</v>
      </c>
      <c r="G851" s="64"/>
      <c r="H851" s="64"/>
      <c r="I851" s="64"/>
      <c r="J851" s="64"/>
      <c r="K851" s="64"/>
      <c r="L851" s="64"/>
      <c r="M851" s="64"/>
      <c r="N851" s="64"/>
      <c r="O851" s="64"/>
      <c r="P851" s="64"/>
      <c r="Q851" s="64"/>
    </row>
    <row r="852" spans="1:17" x14ac:dyDescent="0.3">
      <c r="A852" s="57" t="s">
        <v>107</v>
      </c>
      <c r="B852" s="66">
        <v>1</v>
      </c>
      <c r="C852" s="62">
        <v>9920.5543469999993</v>
      </c>
      <c r="D852" s="62">
        <v>7937.2922930000004</v>
      </c>
      <c r="E852" s="62">
        <v>8831.3837930000009</v>
      </c>
      <c r="F852" s="71">
        <v>11.264439647617754</v>
      </c>
      <c r="G852" s="64"/>
      <c r="H852" s="64"/>
      <c r="I852" s="64"/>
      <c r="J852" s="64"/>
      <c r="K852" s="64"/>
      <c r="L852" s="64"/>
      <c r="M852" s="64"/>
      <c r="N852" s="64"/>
      <c r="O852" s="64"/>
      <c r="P852" s="64"/>
      <c r="Q852" s="64"/>
    </row>
    <row r="853" spans="1:17" x14ac:dyDescent="0.3">
      <c r="A853" s="57" t="s">
        <v>108</v>
      </c>
      <c r="B853" s="66">
        <v>2</v>
      </c>
      <c r="C853" s="62">
        <v>747.65844800000002</v>
      </c>
      <c r="D853" s="62">
        <v>572.298765</v>
      </c>
      <c r="E853" s="62">
        <v>555.79809499999999</v>
      </c>
      <c r="F853" s="71">
        <v>-2.8832265608680832</v>
      </c>
      <c r="G853" s="64"/>
      <c r="H853" s="64"/>
      <c r="I853" s="64"/>
      <c r="J853" s="64"/>
      <c r="K853" s="64"/>
      <c r="L853" s="64"/>
      <c r="M853" s="64"/>
      <c r="N853" s="64"/>
      <c r="O853" s="64"/>
      <c r="P853" s="64"/>
      <c r="Q853" s="64"/>
    </row>
    <row r="854" spans="1:17" x14ac:dyDescent="0.3">
      <c r="A854" s="57" t="s">
        <v>109</v>
      </c>
      <c r="B854" s="66">
        <v>3</v>
      </c>
      <c r="C854" s="62">
        <v>9487.0122171599996</v>
      </c>
      <c r="D854" s="62">
        <v>8613.7424789199995</v>
      </c>
      <c r="E854" s="62">
        <v>8026.4638571599999</v>
      </c>
      <c r="F854" s="71">
        <v>-6.8179263914287951</v>
      </c>
      <c r="G854" s="64"/>
      <c r="H854" s="64"/>
      <c r="I854" s="64"/>
      <c r="J854" s="64"/>
      <c r="K854" s="64"/>
      <c r="L854" s="64"/>
      <c r="M854" s="64"/>
      <c r="N854" s="64"/>
      <c r="O854" s="64"/>
      <c r="P854" s="64"/>
      <c r="Q854" s="64"/>
    </row>
    <row r="855" spans="1:17" x14ac:dyDescent="0.3">
      <c r="A855" s="57" t="s">
        <v>110</v>
      </c>
      <c r="B855" s="66">
        <v>4</v>
      </c>
      <c r="C855" s="62">
        <v>20702.293115</v>
      </c>
      <c r="D855" s="62">
        <v>17917.881461000001</v>
      </c>
      <c r="E855" s="62">
        <v>19283.009161000002</v>
      </c>
      <c r="F855" s="71">
        <v>7.6188008218010213</v>
      </c>
      <c r="G855" s="64"/>
      <c r="H855" s="64"/>
      <c r="I855" s="64"/>
      <c r="J855" s="64"/>
      <c r="K855" s="64"/>
      <c r="L855" s="64"/>
      <c r="M855" s="64"/>
      <c r="N855" s="64"/>
      <c r="O855" s="64"/>
      <c r="P855" s="64"/>
      <c r="Q855" s="64"/>
    </row>
    <row r="856" spans="1:17" x14ac:dyDescent="0.3">
      <c r="A856" s="57" t="s">
        <v>111</v>
      </c>
      <c r="B856" s="66">
        <v>5</v>
      </c>
      <c r="C856" s="62">
        <v>327.64375899999999</v>
      </c>
      <c r="D856" s="62">
        <v>309.09684800000002</v>
      </c>
      <c r="E856" s="62">
        <v>293.07066200000003</v>
      </c>
      <c r="F856" s="71">
        <v>-5.1848429072301618</v>
      </c>
      <c r="G856" s="64"/>
      <c r="H856" s="64"/>
      <c r="I856" s="64"/>
      <c r="J856" s="64"/>
      <c r="K856" s="64"/>
      <c r="L856" s="64"/>
      <c r="M856" s="64"/>
      <c r="N856" s="64"/>
      <c r="O856" s="64"/>
      <c r="P856" s="64"/>
      <c r="Q856" s="64"/>
    </row>
    <row r="857" spans="1:17" x14ac:dyDescent="0.3">
      <c r="A857" s="57" t="s">
        <v>112</v>
      </c>
      <c r="B857" s="66">
        <v>6</v>
      </c>
      <c r="C857" s="62">
        <v>16.351576000000001</v>
      </c>
      <c r="D857" s="62">
        <v>22.641839999999998</v>
      </c>
      <c r="E857" s="62">
        <v>15.569627000000001</v>
      </c>
      <c r="F857" s="71">
        <v>-31.235151383456461</v>
      </c>
      <c r="G857" s="64"/>
      <c r="H857" s="64"/>
      <c r="I857" s="64"/>
      <c r="J857" s="64"/>
      <c r="K857" s="64"/>
      <c r="L857" s="64"/>
      <c r="M857" s="64"/>
      <c r="N857" s="64"/>
      <c r="O857" s="64"/>
      <c r="P857" s="64"/>
      <c r="Q857" s="64"/>
    </row>
    <row r="858" spans="1:17" x14ac:dyDescent="0.3">
      <c r="A858" s="57" t="s">
        <v>113</v>
      </c>
      <c r="B858" s="66">
        <v>7</v>
      </c>
      <c r="C858" s="62">
        <v>3325.1762660200002</v>
      </c>
      <c r="D858" s="62">
        <v>3089.0555417400001</v>
      </c>
      <c r="E858" s="62">
        <v>3310.1390565199999</v>
      </c>
      <c r="F858" s="71">
        <v>7.1569938381706191</v>
      </c>
      <c r="G858" s="64"/>
      <c r="H858" s="64"/>
      <c r="I858" s="64"/>
      <c r="J858" s="64"/>
      <c r="K858" s="64"/>
      <c r="L858" s="64"/>
      <c r="M858" s="64"/>
      <c r="N858" s="64"/>
      <c r="O858" s="64"/>
      <c r="P858" s="64"/>
      <c r="Q858" s="64"/>
    </row>
    <row r="859" spans="1:17" x14ac:dyDescent="0.3">
      <c r="A859" s="57" t="s">
        <v>114</v>
      </c>
      <c r="B859" s="66">
        <v>8</v>
      </c>
      <c r="C859" s="62">
        <v>9626.6756529100003</v>
      </c>
      <c r="D859" s="62">
        <v>8226.3773233699994</v>
      </c>
      <c r="E859" s="62">
        <v>7492.8599262300004</v>
      </c>
      <c r="F859" s="71">
        <v>-8.9166515017026722</v>
      </c>
      <c r="G859" s="64"/>
      <c r="H859" s="64"/>
      <c r="I859" s="64"/>
      <c r="J859" s="64"/>
      <c r="K859" s="64"/>
      <c r="L859" s="64"/>
      <c r="M859" s="64"/>
      <c r="N859" s="64"/>
      <c r="O859" s="64"/>
      <c r="P859" s="64"/>
      <c r="Q859" s="64"/>
    </row>
    <row r="860" spans="1:17" x14ac:dyDescent="0.3">
      <c r="A860" s="57" t="s">
        <v>115</v>
      </c>
      <c r="B860" s="66">
        <v>9</v>
      </c>
      <c r="C860" s="62">
        <v>7727.0766806399997</v>
      </c>
      <c r="D860" s="62">
        <v>7960.9910516999998</v>
      </c>
      <c r="E860" s="62">
        <v>7064.8658014499997</v>
      </c>
      <c r="F860" s="71">
        <v>-11.256453429358402</v>
      </c>
      <c r="G860" s="64"/>
      <c r="H860" s="64"/>
      <c r="I860" s="64"/>
      <c r="J860" s="64"/>
      <c r="K860" s="64"/>
      <c r="L860" s="64"/>
      <c r="M860" s="64"/>
      <c r="N860" s="64"/>
      <c r="O860" s="64"/>
      <c r="P860" s="64"/>
      <c r="Q860" s="64"/>
    </row>
    <row r="861" spans="1:17" x14ac:dyDescent="0.3">
      <c r="A861" s="57" t="s">
        <v>116</v>
      </c>
      <c r="B861" s="66">
        <v>10</v>
      </c>
      <c r="C861" s="62">
        <v>7437.5871874799996</v>
      </c>
      <c r="D861" s="62">
        <v>7824.30791185</v>
      </c>
      <c r="E861" s="62">
        <v>8310.4311152200007</v>
      </c>
      <c r="F861" s="71">
        <v>6.2129866161550442</v>
      </c>
      <c r="G861" s="64"/>
      <c r="H861" s="64"/>
      <c r="I861" s="64"/>
      <c r="J861" s="64"/>
      <c r="K861" s="64"/>
      <c r="L861" s="64"/>
      <c r="M861" s="64"/>
      <c r="N861" s="64"/>
      <c r="O861" s="64"/>
      <c r="P861" s="64"/>
      <c r="Q861" s="64"/>
    </row>
    <row r="862" spans="1:17" x14ac:dyDescent="0.3">
      <c r="A862" s="57" t="s">
        <v>117</v>
      </c>
      <c r="B862" s="66">
        <v>11</v>
      </c>
      <c r="C862" s="62">
        <v>1662.74397479</v>
      </c>
      <c r="D862" s="62">
        <v>1323.86234042</v>
      </c>
      <c r="E862" s="62">
        <v>1213.37334042</v>
      </c>
      <c r="F862" s="71">
        <v>-8.3459583845361909</v>
      </c>
      <c r="G862" s="64"/>
      <c r="H862" s="64"/>
      <c r="I862" s="64"/>
      <c r="J862" s="64"/>
      <c r="K862" s="64"/>
      <c r="L862" s="64"/>
      <c r="M862" s="64"/>
      <c r="N862" s="64"/>
      <c r="O862" s="64"/>
      <c r="P862" s="64"/>
      <c r="Q862" s="64"/>
    </row>
    <row r="863" spans="1:17" x14ac:dyDescent="0.3">
      <c r="A863" s="57" t="s">
        <v>118</v>
      </c>
      <c r="B863" s="66">
        <v>12</v>
      </c>
      <c r="C863" s="62">
        <v>1053.4972230000001</v>
      </c>
      <c r="D863" s="62">
        <v>1168.5240309999999</v>
      </c>
      <c r="E863" s="62">
        <v>1189.3327400000001</v>
      </c>
      <c r="F863" s="71">
        <v>1.7807685976464216</v>
      </c>
      <c r="G863" s="64"/>
      <c r="H863" s="64"/>
      <c r="I863" s="64"/>
      <c r="J863" s="64"/>
      <c r="K863" s="64"/>
      <c r="L863" s="64"/>
      <c r="M863" s="64"/>
      <c r="N863" s="64"/>
      <c r="O863" s="64"/>
      <c r="P863" s="64"/>
      <c r="Q863" s="64"/>
    </row>
    <row r="864" spans="1:17" x14ac:dyDescent="0.3">
      <c r="A864" s="64" t="s">
        <v>225</v>
      </c>
      <c r="B864" s="58" t="s">
        <v>10</v>
      </c>
      <c r="C864" s="62">
        <v>72034.270447000003</v>
      </c>
      <c r="D864" s="62">
        <v>64966.071886000005</v>
      </c>
      <c r="E864" s="62">
        <v>65586.297175</v>
      </c>
      <c r="F864" s="82">
        <v>0.95469107334724235</v>
      </c>
      <c r="G864" s="64"/>
      <c r="H864" s="64"/>
      <c r="I864" s="64"/>
      <c r="J864" s="64"/>
      <c r="K864" s="64"/>
      <c r="L864" s="64"/>
      <c r="M864" s="64"/>
      <c r="N864" s="64"/>
      <c r="O864" s="64"/>
      <c r="P864" s="64"/>
      <c r="Q864" s="64"/>
    </row>
    <row r="865" spans="1:17" x14ac:dyDescent="0.3">
      <c r="A865" s="64" t="s">
        <v>1200</v>
      </c>
      <c r="B865" s="64"/>
      <c r="C865" s="79"/>
      <c r="D865" s="79"/>
      <c r="E865" s="79"/>
      <c r="F865" s="79"/>
      <c r="G865" s="64"/>
      <c r="H865" s="64"/>
      <c r="I865" s="64"/>
      <c r="J865" s="64"/>
      <c r="K865" s="64"/>
      <c r="L865" s="64"/>
      <c r="M865" s="64"/>
      <c r="N865" s="64"/>
      <c r="O865" s="64"/>
      <c r="P865" s="64"/>
      <c r="Q865" s="64"/>
    </row>
    <row r="866" spans="1:17" x14ac:dyDescent="0.3">
      <c r="A866" s="64" t="s">
        <v>120</v>
      </c>
      <c r="B866" s="64"/>
      <c r="C866" s="79"/>
      <c r="D866" s="79"/>
      <c r="E866" s="79"/>
      <c r="F866" s="79"/>
      <c r="G866" s="64"/>
      <c r="H866" s="64"/>
      <c r="I866" s="64"/>
      <c r="J866" s="64"/>
      <c r="K866" s="64"/>
      <c r="L866" s="64"/>
      <c r="M866" s="64"/>
      <c r="N866" s="64"/>
      <c r="O866" s="64"/>
      <c r="P866" s="64"/>
      <c r="Q866" s="64"/>
    </row>
    <row r="867" spans="1:17" x14ac:dyDescent="0.3">
      <c r="A867" s="64"/>
      <c r="B867" s="64"/>
      <c r="C867" s="79"/>
      <c r="D867" s="79"/>
      <c r="E867" s="79"/>
      <c r="F867" s="79"/>
      <c r="G867" s="64"/>
      <c r="H867" s="64"/>
      <c r="I867" s="64"/>
      <c r="J867" s="64"/>
      <c r="K867" s="64"/>
      <c r="L867" s="64"/>
      <c r="M867" s="64"/>
      <c r="N867" s="64"/>
      <c r="O867" s="64"/>
      <c r="P867" s="64"/>
      <c r="Q867" s="64"/>
    </row>
    <row r="868" spans="1:17" x14ac:dyDescent="0.3">
      <c r="A868" s="64"/>
      <c r="B868" s="64"/>
      <c r="C868" s="79"/>
      <c r="D868" s="79"/>
      <c r="E868" s="79"/>
      <c r="F868" s="79"/>
      <c r="G868" s="64"/>
      <c r="H868" s="64"/>
      <c r="I868" s="64"/>
      <c r="J868" s="64"/>
      <c r="K868" s="64"/>
      <c r="L868" s="64"/>
      <c r="M868" s="64"/>
      <c r="N868" s="64"/>
      <c r="O868" s="64"/>
      <c r="P868" s="64"/>
      <c r="Q868" s="64"/>
    </row>
    <row r="869" spans="1:17" ht="18" thickBot="1" x14ac:dyDescent="0.4">
      <c r="A869" s="5" t="s">
        <v>1328</v>
      </c>
      <c r="B869" s="87"/>
      <c r="C869" s="79"/>
      <c r="D869" s="79"/>
      <c r="E869" s="79"/>
      <c r="F869" s="64"/>
      <c r="G869" s="64"/>
      <c r="I869" s="64"/>
      <c r="J869" s="64"/>
      <c r="K869" s="64"/>
      <c r="L869" s="64"/>
      <c r="M869" s="64"/>
      <c r="N869" s="64"/>
      <c r="O869" s="64"/>
      <c r="P869" s="64"/>
      <c r="Q869" s="64"/>
    </row>
    <row r="870" spans="1:17" ht="15" thickTop="1" x14ac:dyDescent="0.3">
      <c r="A870" s="64" t="s">
        <v>152</v>
      </c>
      <c r="B870" s="88"/>
      <c r="C870" s="79"/>
      <c r="D870" s="79"/>
      <c r="E870" s="79"/>
      <c r="F870" s="64"/>
      <c r="G870" s="64"/>
      <c r="I870" s="64"/>
      <c r="J870" s="64"/>
      <c r="K870" s="64"/>
      <c r="L870" s="64"/>
      <c r="M870" s="64"/>
      <c r="N870" s="64"/>
      <c r="O870" s="64"/>
      <c r="P870" s="64"/>
      <c r="Q870" s="64"/>
    </row>
    <row r="871" spans="1:17" x14ac:dyDescent="0.3">
      <c r="A871" s="72" t="s">
        <v>122</v>
      </c>
      <c r="B871" s="73" t="s">
        <v>62</v>
      </c>
      <c r="C871" s="73" t="s">
        <v>63</v>
      </c>
      <c r="D871" s="73" t="s">
        <v>1208</v>
      </c>
      <c r="E871" s="73" t="s">
        <v>1209</v>
      </c>
      <c r="F871" s="64"/>
      <c r="G871" s="64"/>
      <c r="I871" s="64"/>
      <c r="J871" s="64"/>
      <c r="K871" s="64"/>
      <c r="L871" s="64"/>
      <c r="M871" s="64"/>
      <c r="N871" s="64"/>
      <c r="O871" s="64"/>
      <c r="P871" s="64"/>
      <c r="Q871" s="64"/>
    </row>
    <row r="872" spans="1:17" x14ac:dyDescent="0.3">
      <c r="A872" s="64" t="s">
        <v>1225</v>
      </c>
      <c r="B872" s="91">
        <v>4686</v>
      </c>
      <c r="C872" s="91">
        <v>4186</v>
      </c>
      <c r="D872" s="91">
        <v>4741</v>
      </c>
      <c r="E872" s="71">
        <v>13.258480649784998</v>
      </c>
      <c r="F872" s="64"/>
      <c r="G872" s="64"/>
      <c r="I872" s="64"/>
      <c r="J872" s="64"/>
      <c r="K872" s="64"/>
      <c r="L872" s="64"/>
      <c r="M872" s="64"/>
      <c r="N872" s="64"/>
      <c r="O872" s="64"/>
      <c r="P872" s="64"/>
      <c r="Q872" s="64"/>
    </row>
    <row r="873" spans="1:17" x14ac:dyDescent="0.3">
      <c r="A873" s="64" t="s">
        <v>123</v>
      </c>
      <c r="B873" s="86" t="s">
        <v>153</v>
      </c>
      <c r="C873" s="86" t="s">
        <v>153</v>
      </c>
      <c r="D873" s="86" t="s">
        <v>153</v>
      </c>
      <c r="E873" s="68" t="s">
        <v>154</v>
      </c>
      <c r="F873" s="64"/>
      <c r="G873" s="64"/>
      <c r="I873" s="64"/>
      <c r="J873" s="64"/>
      <c r="K873" s="64"/>
      <c r="L873" s="64"/>
      <c r="M873" s="64"/>
      <c r="N873" s="64"/>
      <c r="O873" s="64"/>
      <c r="P873" s="64"/>
      <c r="Q873" s="64"/>
    </row>
    <row r="874" spans="1:17" x14ac:dyDescent="0.3">
      <c r="A874" s="64" t="s">
        <v>124</v>
      </c>
      <c r="B874" s="91">
        <v>1849</v>
      </c>
      <c r="C874" s="91">
        <v>2135</v>
      </c>
      <c r="D874" s="91">
        <v>2369</v>
      </c>
      <c r="E874" s="71">
        <v>10.960187353629976</v>
      </c>
      <c r="F874" s="64"/>
      <c r="G874" s="64"/>
      <c r="I874" s="64"/>
      <c r="J874" s="64"/>
      <c r="K874" s="64"/>
      <c r="L874" s="64"/>
      <c r="M874" s="64"/>
      <c r="N874" s="64"/>
      <c r="O874" s="64"/>
      <c r="P874" s="64"/>
      <c r="Q874" s="64"/>
    </row>
    <row r="875" spans="1:17" x14ac:dyDescent="0.3">
      <c r="A875" s="64" t="s">
        <v>126</v>
      </c>
      <c r="B875" s="86">
        <v>197</v>
      </c>
      <c r="C875" s="86">
        <v>233</v>
      </c>
      <c r="D875" s="86">
        <v>332</v>
      </c>
      <c r="E875" s="63">
        <v>42.489270386266092</v>
      </c>
      <c r="F875" s="64"/>
      <c r="G875" s="64"/>
      <c r="I875" s="64"/>
      <c r="J875" s="64"/>
      <c r="K875" s="64"/>
      <c r="L875" s="64"/>
      <c r="M875" s="64"/>
      <c r="N875" s="64"/>
      <c r="O875" s="64"/>
      <c r="P875" s="64"/>
      <c r="Q875" s="64"/>
    </row>
    <row r="876" spans="1:17" x14ac:dyDescent="0.3">
      <c r="A876" s="64" t="s">
        <v>127</v>
      </c>
      <c r="B876" s="91">
        <v>763</v>
      </c>
      <c r="C876" s="91">
        <v>874</v>
      </c>
      <c r="D876" s="91">
        <v>944</v>
      </c>
      <c r="E876" s="71">
        <v>8.0091533180778036</v>
      </c>
      <c r="F876" s="64"/>
      <c r="G876" s="64"/>
      <c r="I876" s="64"/>
      <c r="J876" s="64"/>
      <c r="K876" s="64"/>
      <c r="L876" s="64"/>
      <c r="M876" s="64"/>
      <c r="N876" s="64"/>
      <c r="O876" s="64"/>
      <c r="P876" s="64"/>
      <c r="Q876" s="64"/>
    </row>
    <row r="877" spans="1:17" x14ac:dyDescent="0.3">
      <c r="A877" s="64" t="s">
        <v>128</v>
      </c>
      <c r="B877" s="91">
        <v>2529</v>
      </c>
      <c r="C877" s="91">
        <v>2802</v>
      </c>
      <c r="D877" s="91">
        <v>3538</v>
      </c>
      <c r="E877" s="71">
        <v>26.266952177016417</v>
      </c>
      <c r="F877" s="64"/>
      <c r="G877" s="64"/>
      <c r="I877" s="64"/>
      <c r="J877" s="64"/>
      <c r="K877" s="64"/>
      <c r="L877" s="64"/>
      <c r="M877" s="64"/>
      <c r="N877" s="64"/>
      <c r="O877" s="64"/>
      <c r="P877" s="64"/>
      <c r="Q877" s="64"/>
    </row>
    <row r="878" spans="1:17" x14ac:dyDescent="0.3">
      <c r="A878" s="64" t="s">
        <v>129</v>
      </c>
      <c r="B878" s="91">
        <v>371</v>
      </c>
      <c r="C878" s="91">
        <v>324</v>
      </c>
      <c r="D878" s="91">
        <v>256</v>
      </c>
      <c r="E878" s="71">
        <v>-20.987654320987652</v>
      </c>
      <c r="F878" s="64"/>
      <c r="G878" s="64"/>
      <c r="I878" s="64"/>
      <c r="J878" s="64"/>
      <c r="K878" s="64"/>
      <c r="L878" s="64"/>
      <c r="M878" s="64"/>
      <c r="N878" s="64"/>
      <c r="O878" s="64"/>
      <c r="P878" s="64"/>
      <c r="Q878" s="64"/>
    </row>
    <row r="879" spans="1:17" x14ac:dyDescent="0.3">
      <c r="A879" s="64" t="s">
        <v>130</v>
      </c>
      <c r="B879" s="91">
        <v>1649</v>
      </c>
      <c r="C879" s="91">
        <v>1776</v>
      </c>
      <c r="D879" s="91">
        <v>1815</v>
      </c>
      <c r="E879" s="71">
        <v>2.1959459459459461</v>
      </c>
      <c r="F879" s="64"/>
      <c r="G879" s="64"/>
      <c r="I879" s="64"/>
      <c r="J879" s="64"/>
      <c r="K879" s="64"/>
      <c r="L879" s="64"/>
      <c r="M879" s="64"/>
      <c r="N879" s="64"/>
      <c r="O879" s="64"/>
      <c r="P879" s="64"/>
      <c r="Q879" s="64"/>
    </row>
    <row r="880" spans="1:17" x14ac:dyDescent="0.3">
      <c r="A880" s="64" t="s">
        <v>131</v>
      </c>
      <c r="B880" s="91">
        <v>6373</v>
      </c>
      <c r="C880" s="91">
        <v>5610</v>
      </c>
      <c r="D880" s="91">
        <v>5078</v>
      </c>
      <c r="E880" s="71">
        <v>-9.4830659536541884</v>
      </c>
      <c r="F880" s="64"/>
      <c r="G880" s="64"/>
      <c r="I880" s="64"/>
      <c r="J880" s="64"/>
      <c r="K880" s="64"/>
      <c r="L880" s="64"/>
      <c r="M880" s="64"/>
      <c r="N880" s="64"/>
      <c r="O880" s="64"/>
      <c r="P880" s="64"/>
      <c r="Q880" s="64"/>
    </row>
    <row r="881" spans="1:17" x14ac:dyDescent="0.3">
      <c r="A881" s="64" t="s">
        <v>132</v>
      </c>
      <c r="B881" s="91">
        <v>4307</v>
      </c>
      <c r="C881" s="91">
        <v>6719</v>
      </c>
      <c r="D881" s="91">
        <v>7358</v>
      </c>
      <c r="E881" s="71">
        <v>9.5103438011608858</v>
      </c>
      <c r="F881" s="64"/>
      <c r="G881" s="64"/>
      <c r="I881" s="64"/>
      <c r="J881" s="64"/>
      <c r="K881" s="64"/>
      <c r="L881" s="64"/>
      <c r="M881" s="64"/>
      <c r="N881" s="64"/>
      <c r="O881" s="64"/>
      <c r="P881" s="64"/>
      <c r="Q881" s="64"/>
    </row>
    <row r="882" spans="1:17" x14ac:dyDescent="0.3">
      <c r="A882" s="64" t="s">
        <v>1214</v>
      </c>
      <c r="B882" s="91">
        <v>22724</v>
      </c>
      <c r="C882" s="91">
        <v>24659</v>
      </c>
      <c r="D882" s="91">
        <v>26431</v>
      </c>
      <c r="E882" s="71">
        <v>7.1860172756397267</v>
      </c>
      <c r="F882" s="64"/>
      <c r="G882" s="64"/>
      <c r="I882" s="64"/>
      <c r="J882" s="64"/>
      <c r="K882" s="64"/>
      <c r="L882" s="64"/>
      <c r="M882" s="64"/>
      <c r="N882" s="64"/>
      <c r="O882" s="64"/>
      <c r="P882" s="64"/>
      <c r="Q882" s="64"/>
    </row>
    <row r="883" spans="1:17" x14ac:dyDescent="0.3">
      <c r="A883" s="64" t="s">
        <v>125</v>
      </c>
      <c r="B883" s="91" t="s">
        <v>153</v>
      </c>
      <c r="C883" s="91" t="s">
        <v>153</v>
      </c>
      <c r="D883" s="91" t="s">
        <v>153</v>
      </c>
      <c r="E883" s="71" t="s">
        <v>154</v>
      </c>
      <c r="F883" s="64"/>
      <c r="G883" s="64"/>
      <c r="I883" s="64"/>
      <c r="J883" s="64"/>
      <c r="K883" s="64"/>
      <c r="L883" s="64"/>
      <c r="M883" s="64"/>
      <c r="N883" s="64"/>
      <c r="O883" s="64"/>
      <c r="P883" s="64"/>
      <c r="Q883" s="64"/>
    </row>
    <row r="884" spans="1:17" x14ac:dyDescent="0.3">
      <c r="A884" s="64" t="s">
        <v>49</v>
      </c>
      <c r="B884" s="91">
        <v>22724</v>
      </c>
      <c r="C884" s="91">
        <v>24659</v>
      </c>
      <c r="D884" s="91">
        <v>26431</v>
      </c>
      <c r="E884" s="71">
        <v>7.1860172756397267</v>
      </c>
      <c r="F884" s="64"/>
      <c r="G884" s="64"/>
      <c r="I884" s="64"/>
      <c r="J884" s="64"/>
      <c r="K884" s="64"/>
      <c r="L884" s="64"/>
      <c r="M884" s="64"/>
      <c r="N884" s="64"/>
      <c r="O884" s="64"/>
      <c r="P884" s="64"/>
      <c r="Q884" s="64"/>
    </row>
    <row r="885" spans="1:17" x14ac:dyDescent="0.3">
      <c r="A885" s="64" t="s">
        <v>2325</v>
      </c>
      <c r="B885" s="58"/>
      <c r="C885" s="64"/>
      <c r="D885" s="64"/>
      <c r="E885" s="64"/>
      <c r="F885" s="64"/>
      <c r="G885" s="64"/>
      <c r="I885" s="64"/>
      <c r="J885" s="64"/>
      <c r="K885" s="64"/>
      <c r="L885" s="64"/>
      <c r="M885" s="64"/>
      <c r="N885" s="64"/>
      <c r="O885" s="64"/>
      <c r="P885" s="64"/>
      <c r="Q885" s="64"/>
    </row>
    <row r="886" spans="1:17" x14ac:dyDescent="0.3">
      <c r="A886" s="64"/>
      <c r="B886" s="64"/>
      <c r="C886" s="64"/>
      <c r="D886" s="64"/>
      <c r="E886" s="64"/>
      <c r="F886" s="64"/>
      <c r="G886" s="64"/>
      <c r="I886" s="64"/>
      <c r="J886" s="64"/>
      <c r="K886" s="64"/>
      <c r="L886" s="64"/>
      <c r="M886" s="64"/>
      <c r="N886" s="64"/>
      <c r="O886" s="64"/>
      <c r="P886" s="64"/>
      <c r="Q886" s="64"/>
    </row>
    <row r="887" spans="1:17" x14ac:dyDescent="0.3">
      <c r="A887" s="64"/>
      <c r="B887" s="64"/>
      <c r="C887" s="64"/>
      <c r="D887" s="64"/>
      <c r="E887" s="64"/>
      <c r="F887" s="64"/>
      <c r="G887" s="64"/>
      <c r="H887" s="64"/>
      <c r="I887" s="64"/>
      <c r="J887" s="64"/>
      <c r="K887" s="64"/>
      <c r="L887" s="64"/>
      <c r="M887" s="64"/>
      <c r="N887" s="64"/>
      <c r="O887" s="64"/>
      <c r="P887" s="64"/>
      <c r="Q887" s="64"/>
    </row>
    <row r="888" spans="1:17" ht="18" thickBot="1" x14ac:dyDescent="0.4">
      <c r="A888" s="5" t="s">
        <v>1332</v>
      </c>
      <c r="B888" s="64"/>
      <c r="C888" s="79"/>
      <c r="D888" s="79"/>
      <c r="E888" s="79"/>
      <c r="F888" s="79"/>
      <c r="G888" s="64"/>
      <c r="H888" s="64"/>
      <c r="I888" s="64"/>
      <c r="J888" s="64"/>
      <c r="K888" s="64"/>
      <c r="L888" s="64"/>
      <c r="M888" s="64"/>
      <c r="N888" s="64"/>
      <c r="O888" s="64"/>
      <c r="P888" s="64"/>
      <c r="Q888" s="64"/>
    </row>
    <row r="889" spans="1:17" ht="15" thickTop="1" x14ac:dyDescent="0.3">
      <c r="A889" s="64" t="s">
        <v>59</v>
      </c>
      <c r="B889" s="64"/>
      <c r="C889" s="79"/>
      <c r="D889" s="79"/>
      <c r="E889" s="79"/>
      <c r="F889" s="79"/>
      <c r="G889" s="64"/>
      <c r="H889" s="64"/>
      <c r="I889" s="64"/>
      <c r="J889" s="64"/>
      <c r="K889" s="64"/>
      <c r="L889" s="64"/>
      <c r="M889" s="64"/>
      <c r="N889" s="64"/>
      <c r="O889" s="64"/>
      <c r="P889" s="64"/>
      <c r="Q889" s="64"/>
    </row>
    <row r="890" spans="1:17" x14ac:dyDescent="0.3">
      <c r="A890" s="72" t="s">
        <v>60</v>
      </c>
      <c r="B890" s="72" t="s">
        <v>61</v>
      </c>
      <c r="C890" s="73" t="s">
        <v>62</v>
      </c>
      <c r="D890" s="73" t="s">
        <v>63</v>
      </c>
      <c r="E890" s="73" t="s">
        <v>1208</v>
      </c>
      <c r="F890" s="73" t="s">
        <v>1209</v>
      </c>
      <c r="G890" s="64"/>
      <c r="H890" s="64"/>
      <c r="I890" s="64"/>
      <c r="J890" s="64"/>
      <c r="K890" s="64"/>
      <c r="L890" s="64"/>
      <c r="M890" s="64"/>
      <c r="N890" s="64"/>
      <c r="O890" s="64"/>
      <c r="P890" s="64"/>
      <c r="Q890" s="64"/>
    </row>
    <row r="891" spans="1:17" x14ac:dyDescent="0.3">
      <c r="A891" s="74" t="s">
        <v>135</v>
      </c>
      <c r="B891" s="75" t="s">
        <v>213</v>
      </c>
      <c r="C891" s="93">
        <v>1224.290561</v>
      </c>
      <c r="D891" s="93">
        <v>1929.550405</v>
      </c>
      <c r="E891" s="93">
        <v>4505.7622579999997</v>
      </c>
      <c r="F891" s="77">
        <v>133.51358152263452</v>
      </c>
      <c r="G891" s="64"/>
      <c r="H891" s="64"/>
      <c r="I891" s="64"/>
      <c r="J891" s="64"/>
      <c r="K891" s="64"/>
      <c r="L891" s="64"/>
      <c r="M891" s="64"/>
      <c r="N891" s="64"/>
      <c r="O891" s="64"/>
      <c r="P891" s="64"/>
      <c r="Q891" s="64"/>
    </row>
    <row r="892" spans="1:17" x14ac:dyDescent="0.3">
      <c r="A892" s="74" t="s">
        <v>1205</v>
      </c>
      <c r="B892" s="75" t="s">
        <v>74</v>
      </c>
      <c r="C892" s="93">
        <v>2943.5351519999999</v>
      </c>
      <c r="D892" s="93">
        <v>2970.901664</v>
      </c>
      <c r="E892" s="93">
        <v>3066.7936530000002</v>
      </c>
      <c r="F892" s="77">
        <v>3.2277065970232055</v>
      </c>
      <c r="G892" s="64"/>
      <c r="H892" s="64"/>
      <c r="I892" s="64"/>
      <c r="J892" s="64"/>
      <c r="K892" s="64"/>
      <c r="L892" s="64"/>
      <c r="M892" s="64"/>
      <c r="N892" s="64"/>
      <c r="O892" s="64"/>
      <c r="P892" s="64"/>
      <c r="Q892" s="64"/>
    </row>
    <row r="893" spans="1:17" x14ac:dyDescent="0.3">
      <c r="A893" s="74" t="s">
        <v>98</v>
      </c>
      <c r="B893" s="75" t="s">
        <v>99</v>
      </c>
      <c r="C893" s="93">
        <v>3502.139095</v>
      </c>
      <c r="D893" s="93">
        <v>3191.0174740000002</v>
      </c>
      <c r="E893" s="93">
        <v>3007.1527529999998</v>
      </c>
      <c r="F893" s="77">
        <v>-5.7619465420702474</v>
      </c>
      <c r="G893" s="64"/>
      <c r="H893" s="64"/>
      <c r="I893" s="64"/>
      <c r="J893" s="64"/>
      <c r="K893" s="64"/>
      <c r="L893" s="64"/>
      <c r="M893" s="64"/>
      <c r="N893" s="64"/>
      <c r="O893" s="64"/>
      <c r="P893" s="64"/>
      <c r="Q893" s="64"/>
    </row>
    <row r="894" spans="1:17" x14ac:dyDescent="0.3">
      <c r="A894" s="74" t="s">
        <v>86</v>
      </c>
      <c r="B894" s="75" t="s">
        <v>87</v>
      </c>
      <c r="C894" s="93">
        <v>1660.2323980000001</v>
      </c>
      <c r="D894" s="93">
        <v>2329.1020090000002</v>
      </c>
      <c r="E894" s="93">
        <v>2737.0024659999999</v>
      </c>
      <c r="F894" s="77">
        <v>17.513207039614883</v>
      </c>
      <c r="G894" s="64"/>
      <c r="H894" s="64"/>
      <c r="I894" s="64"/>
      <c r="J894" s="64"/>
      <c r="K894" s="64"/>
      <c r="L894" s="64"/>
      <c r="M894" s="64"/>
      <c r="N894" s="64"/>
      <c r="O894" s="64"/>
      <c r="P894" s="64"/>
      <c r="Q894" s="64"/>
    </row>
    <row r="895" spans="1:17" x14ac:dyDescent="0.3">
      <c r="A895" s="74" t="s">
        <v>136</v>
      </c>
      <c r="B895" s="75" t="s">
        <v>226</v>
      </c>
      <c r="C895" s="93">
        <v>1342.4264410000001</v>
      </c>
      <c r="D895" s="93">
        <v>2148.7120239999999</v>
      </c>
      <c r="E895" s="93">
        <v>2307.297744</v>
      </c>
      <c r="F895" s="77">
        <v>7.380501352842062</v>
      </c>
      <c r="G895" s="64"/>
      <c r="H895" s="64"/>
      <c r="I895" s="64"/>
      <c r="J895" s="64"/>
      <c r="K895" s="64"/>
      <c r="L895" s="64"/>
      <c r="M895" s="64"/>
      <c r="N895" s="64"/>
      <c r="O895" s="64"/>
      <c r="P895" s="64"/>
      <c r="Q895" s="64"/>
    </row>
    <row r="896" spans="1:17" x14ac:dyDescent="0.3">
      <c r="A896" s="74" t="s">
        <v>1304</v>
      </c>
      <c r="B896" s="75" t="s">
        <v>227</v>
      </c>
      <c r="C896" s="93">
        <v>2028.85826</v>
      </c>
      <c r="D896" s="93">
        <v>2018.049119</v>
      </c>
      <c r="E896" s="93">
        <v>2131.3662979999999</v>
      </c>
      <c r="F896" s="77">
        <v>5.6151843844193321</v>
      </c>
      <c r="G896" s="64"/>
      <c r="H896" s="64"/>
      <c r="I896" s="64"/>
      <c r="J896" s="64"/>
      <c r="K896" s="64"/>
      <c r="L896" s="64"/>
      <c r="M896" s="64"/>
      <c r="N896" s="64"/>
      <c r="O896" s="64"/>
      <c r="P896" s="64"/>
      <c r="Q896" s="64"/>
    </row>
    <row r="897" spans="1:17" x14ac:dyDescent="0.3">
      <c r="A897" s="74" t="s">
        <v>70</v>
      </c>
      <c r="B897" s="75" t="s">
        <v>71</v>
      </c>
      <c r="C897" s="93">
        <v>2940.721693</v>
      </c>
      <c r="D897" s="93">
        <v>2006.594202</v>
      </c>
      <c r="E897" s="93">
        <v>1548.3574840000001</v>
      </c>
      <c r="F897" s="77">
        <v>-22.83654151613062</v>
      </c>
      <c r="G897" s="64"/>
      <c r="H897" s="64"/>
      <c r="I897" s="64"/>
      <c r="J897" s="64"/>
      <c r="K897" s="64"/>
      <c r="L897" s="64"/>
      <c r="M897" s="64"/>
      <c r="N897" s="64"/>
      <c r="O897" s="64"/>
      <c r="P897" s="64"/>
      <c r="Q897" s="64"/>
    </row>
    <row r="898" spans="1:17" x14ac:dyDescent="0.3">
      <c r="A898" s="74" t="s">
        <v>64</v>
      </c>
      <c r="B898" s="75" t="s">
        <v>65</v>
      </c>
      <c r="C898" s="93">
        <v>1705.1987300000001</v>
      </c>
      <c r="D898" s="93">
        <v>1158.9804300000001</v>
      </c>
      <c r="E898" s="93">
        <v>1494.8085430000001</v>
      </c>
      <c r="F898" s="77">
        <v>28.976167699397653</v>
      </c>
      <c r="G898" s="64"/>
      <c r="H898" s="64"/>
      <c r="I898" s="64"/>
      <c r="J898" s="64"/>
      <c r="K898" s="64"/>
      <c r="L898" s="64"/>
      <c r="M898" s="64"/>
      <c r="N898" s="64"/>
      <c r="O898" s="64"/>
      <c r="P898" s="64"/>
      <c r="Q898" s="64"/>
    </row>
    <row r="899" spans="1:17" x14ac:dyDescent="0.3">
      <c r="A899" s="74" t="s">
        <v>228</v>
      </c>
      <c r="B899" s="75" t="s">
        <v>229</v>
      </c>
      <c r="C899" s="93">
        <v>1403.8489179999999</v>
      </c>
      <c r="D899" s="93">
        <v>1414.352615</v>
      </c>
      <c r="E899" s="93">
        <v>1363.0769330000001</v>
      </c>
      <c r="F899" s="77">
        <v>-3.6253817793521002</v>
      </c>
      <c r="G899" s="64"/>
      <c r="H899" s="64"/>
      <c r="I899" s="64"/>
      <c r="J899" s="64"/>
      <c r="K899" s="64"/>
      <c r="L899" s="64"/>
      <c r="M899" s="64"/>
      <c r="N899" s="64"/>
      <c r="O899" s="64"/>
      <c r="P899" s="64"/>
      <c r="Q899" s="64"/>
    </row>
    <row r="900" spans="1:17" x14ac:dyDescent="0.3">
      <c r="A900" s="74" t="s">
        <v>80</v>
      </c>
      <c r="B900" s="75" t="s">
        <v>81</v>
      </c>
      <c r="C900" s="93">
        <v>1479.8336919999999</v>
      </c>
      <c r="D900" s="93">
        <v>1128.4799479999999</v>
      </c>
      <c r="E900" s="93">
        <v>1350.723882</v>
      </c>
      <c r="F900" s="77">
        <v>19.694096859574866</v>
      </c>
      <c r="G900" s="64"/>
      <c r="H900" s="64"/>
      <c r="I900" s="64"/>
      <c r="J900" s="64"/>
      <c r="K900" s="64"/>
      <c r="L900" s="64"/>
      <c r="M900" s="64"/>
      <c r="N900" s="64"/>
      <c r="O900" s="64"/>
      <c r="P900" s="64"/>
      <c r="Q900" s="64"/>
    </row>
    <row r="901" spans="1:17" x14ac:dyDescent="0.3">
      <c r="A901" s="74" t="s">
        <v>163</v>
      </c>
      <c r="B901" s="75" t="s">
        <v>230</v>
      </c>
      <c r="C901" s="93">
        <v>1191.7554749999999</v>
      </c>
      <c r="D901" s="93">
        <v>1368.5887809999999</v>
      </c>
      <c r="E901" s="93">
        <v>1330.7387229999999</v>
      </c>
      <c r="F901" s="77">
        <v>-2.7656267920261426</v>
      </c>
      <c r="G901" s="64"/>
      <c r="H901" s="64"/>
      <c r="I901" s="64"/>
      <c r="J901" s="64"/>
      <c r="K901" s="64"/>
      <c r="L901" s="64"/>
      <c r="M901" s="64"/>
      <c r="N901" s="64"/>
      <c r="O901" s="64"/>
      <c r="P901" s="64"/>
      <c r="Q901" s="64"/>
    </row>
    <row r="902" spans="1:17" x14ac:dyDescent="0.3">
      <c r="A902" s="74" t="s">
        <v>233</v>
      </c>
      <c r="B902" s="75" t="s">
        <v>234</v>
      </c>
      <c r="C902" s="93">
        <v>575.11333200000001</v>
      </c>
      <c r="D902" s="93">
        <v>1098.9433799999999</v>
      </c>
      <c r="E902" s="93">
        <v>1150.757065</v>
      </c>
      <c r="F902" s="77">
        <v>4.7148639268385315</v>
      </c>
      <c r="G902" s="64"/>
      <c r="H902" s="64"/>
      <c r="I902" s="64"/>
      <c r="J902" s="64"/>
      <c r="K902" s="64"/>
      <c r="L902" s="64"/>
      <c r="M902" s="64"/>
      <c r="N902" s="64"/>
      <c r="O902" s="64"/>
      <c r="P902" s="64"/>
      <c r="Q902" s="64"/>
    </row>
    <row r="903" spans="1:17" x14ac:dyDescent="0.3">
      <c r="A903" s="74" t="s">
        <v>1330</v>
      </c>
      <c r="B903" s="75" t="s">
        <v>1331</v>
      </c>
      <c r="C903" s="93">
        <v>512.46743300000003</v>
      </c>
      <c r="D903" s="93">
        <v>609.11073899999997</v>
      </c>
      <c r="E903" s="93">
        <v>1118.62284</v>
      </c>
      <c r="F903" s="77">
        <v>83.648517154119659</v>
      </c>
      <c r="G903" s="64"/>
      <c r="H903" s="64"/>
      <c r="I903" s="64"/>
      <c r="J903" s="64"/>
      <c r="K903" s="64"/>
      <c r="L903" s="64"/>
      <c r="M903" s="64"/>
      <c r="N903" s="64"/>
      <c r="O903" s="64"/>
      <c r="P903" s="64"/>
      <c r="Q903" s="64"/>
    </row>
    <row r="904" spans="1:17" x14ac:dyDescent="0.3">
      <c r="A904" s="74" t="s">
        <v>231</v>
      </c>
      <c r="B904" s="75" t="s">
        <v>232</v>
      </c>
      <c r="C904" s="93">
        <v>697.53848400000004</v>
      </c>
      <c r="D904" s="93">
        <v>1128.7482259999999</v>
      </c>
      <c r="E904" s="93">
        <v>1032.8193690000001</v>
      </c>
      <c r="F904" s="77">
        <v>-8.4986939328310314</v>
      </c>
      <c r="G904" s="64"/>
      <c r="H904" s="64"/>
      <c r="I904" s="64"/>
      <c r="J904" s="64"/>
      <c r="K904" s="64"/>
      <c r="L904" s="64"/>
      <c r="M904" s="64"/>
      <c r="N904" s="64"/>
      <c r="O904" s="64"/>
      <c r="P904" s="64"/>
      <c r="Q904" s="64"/>
    </row>
    <row r="905" spans="1:17" x14ac:dyDescent="0.3">
      <c r="A905" s="74" t="s">
        <v>235</v>
      </c>
      <c r="B905" s="92" t="s">
        <v>236</v>
      </c>
      <c r="C905" s="93">
        <v>1089.4487099999999</v>
      </c>
      <c r="D905" s="93">
        <v>903.55517699999996</v>
      </c>
      <c r="E905" s="93">
        <v>866.40016300000002</v>
      </c>
      <c r="F905" s="77">
        <v>-4.1120913194657005</v>
      </c>
      <c r="G905" s="64"/>
      <c r="H905" s="64"/>
      <c r="I905" s="64"/>
      <c r="J905" s="64"/>
      <c r="K905" s="64"/>
      <c r="L905" s="64"/>
      <c r="M905" s="64"/>
      <c r="N905" s="64"/>
      <c r="O905" s="64"/>
      <c r="P905" s="64"/>
      <c r="Q905" s="64"/>
    </row>
    <row r="906" spans="1:17" x14ac:dyDescent="0.3">
      <c r="A906" s="74" t="s">
        <v>91</v>
      </c>
      <c r="B906" s="64" t="s">
        <v>10</v>
      </c>
      <c r="C906" s="93">
        <v>24297.408374000002</v>
      </c>
      <c r="D906" s="93">
        <v>25404.686192999998</v>
      </c>
      <c r="E906" s="93">
        <v>29011.680173999997</v>
      </c>
      <c r="F906" s="77">
        <v>14.198144206929312</v>
      </c>
      <c r="G906" s="64"/>
      <c r="H906" s="64"/>
      <c r="I906" s="64"/>
      <c r="J906" s="64"/>
      <c r="K906" s="64"/>
      <c r="L906" s="64"/>
      <c r="M906" s="64"/>
      <c r="N906" s="64"/>
      <c r="O906" s="64"/>
      <c r="P906" s="64"/>
      <c r="Q906" s="64"/>
    </row>
    <row r="907" spans="1:17" x14ac:dyDescent="0.3">
      <c r="A907" s="74" t="s">
        <v>137</v>
      </c>
      <c r="B907" s="64" t="s">
        <v>10</v>
      </c>
      <c r="C907" s="93">
        <v>39626.319080999994</v>
      </c>
      <c r="D907" s="93">
        <v>38767.674171000006</v>
      </c>
      <c r="E907" s="93">
        <v>39155.830906000003</v>
      </c>
      <c r="F907" s="77">
        <v>1.001238127641807</v>
      </c>
      <c r="G907" s="64"/>
      <c r="H907" s="64"/>
      <c r="I907" s="64"/>
      <c r="J907" s="64"/>
      <c r="K907" s="64"/>
      <c r="L907" s="64"/>
      <c r="M907" s="64"/>
      <c r="N907" s="64"/>
      <c r="O907" s="64"/>
      <c r="P907" s="64"/>
      <c r="Q907" s="64"/>
    </row>
    <row r="908" spans="1:17" x14ac:dyDescent="0.3">
      <c r="A908" s="74" t="s">
        <v>237</v>
      </c>
      <c r="B908" s="64" t="s">
        <v>10</v>
      </c>
      <c r="C908" s="93">
        <v>63923.727454999993</v>
      </c>
      <c r="D908" s="93">
        <v>64172.360364</v>
      </c>
      <c r="E908" s="93">
        <v>68167.511079999997</v>
      </c>
      <c r="F908" s="77">
        <v>6.2256564872144438</v>
      </c>
      <c r="G908" s="64"/>
      <c r="H908" s="64"/>
      <c r="I908" s="64"/>
      <c r="J908" s="64"/>
      <c r="K908" s="64"/>
      <c r="L908" s="64"/>
      <c r="M908" s="64"/>
      <c r="N908" s="64"/>
      <c r="O908" s="64"/>
      <c r="P908" s="64"/>
      <c r="Q908" s="64"/>
    </row>
    <row r="909" spans="1:17" x14ac:dyDescent="0.3">
      <c r="A909" s="64" t="s">
        <v>1200</v>
      </c>
      <c r="B909" s="64"/>
      <c r="C909" s="79"/>
      <c r="D909" s="79"/>
      <c r="E909" s="79"/>
      <c r="F909" s="79"/>
      <c r="G909" s="64"/>
      <c r="H909" s="64"/>
      <c r="I909" s="64"/>
      <c r="J909" s="64"/>
      <c r="K909" s="64"/>
      <c r="L909" s="64"/>
      <c r="M909" s="64"/>
      <c r="N909" s="64"/>
      <c r="O909" s="64"/>
      <c r="P909" s="64"/>
      <c r="Q909" s="64"/>
    </row>
    <row r="910" spans="1:17" x14ac:dyDescent="0.3">
      <c r="A910" s="64"/>
      <c r="B910" s="64"/>
      <c r="C910" s="79"/>
      <c r="D910" s="79"/>
      <c r="E910" s="79"/>
      <c r="F910" s="79"/>
      <c r="G910" s="64"/>
      <c r="H910" s="64"/>
      <c r="I910" s="64"/>
      <c r="J910" s="64"/>
      <c r="K910" s="64"/>
      <c r="L910" s="64"/>
      <c r="M910" s="64"/>
      <c r="N910" s="64"/>
      <c r="O910" s="64"/>
      <c r="P910" s="64"/>
      <c r="Q910" s="64"/>
    </row>
    <row r="911" spans="1:17" x14ac:dyDescent="0.3">
      <c r="A911" s="64"/>
      <c r="B911" s="64"/>
      <c r="C911" s="79"/>
      <c r="D911" s="79"/>
      <c r="E911" s="79"/>
      <c r="F911" s="79"/>
      <c r="G911" s="64"/>
      <c r="H911" s="64"/>
      <c r="I911" s="64"/>
      <c r="J911" s="64"/>
      <c r="K911" s="64"/>
      <c r="L911" s="64"/>
      <c r="M911" s="64"/>
      <c r="N911" s="64"/>
      <c r="O911" s="64"/>
      <c r="P911" s="64"/>
      <c r="Q911" s="64"/>
    </row>
    <row r="912" spans="1:17" ht="18" thickBot="1" x14ac:dyDescent="0.35">
      <c r="A912" s="15" t="s">
        <v>1333</v>
      </c>
      <c r="B912" s="64"/>
      <c r="C912" s="79"/>
      <c r="D912" s="79"/>
      <c r="E912" s="79"/>
      <c r="F912" s="79"/>
      <c r="G912" s="64"/>
      <c r="H912" s="64"/>
      <c r="I912" s="64"/>
      <c r="J912" s="64"/>
      <c r="K912" s="64"/>
      <c r="L912" s="64"/>
      <c r="M912" s="64"/>
      <c r="N912" s="64"/>
      <c r="O912" s="64"/>
      <c r="P912" s="64"/>
      <c r="Q912" s="64"/>
    </row>
    <row r="913" spans="1:17" ht="15" thickTop="1" x14ac:dyDescent="0.3">
      <c r="A913" s="58" t="s">
        <v>25</v>
      </c>
      <c r="B913" s="64"/>
      <c r="C913" s="79"/>
      <c r="D913" s="79"/>
      <c r="E913" s="79"/>
      <c r="F913" s="79"/>
      <c r="G913" s="64"/>
      <c r="H913" s="64"/>
      <c r="I913" s="64"/>
      <c r="J913" s="64"/>
      <c r="K913" s="64"/>
      <c r="L913" s="64"/>
      <c r="M913" s="64"/>
      <c r="N913" s="64"/>
      <c r="O913" s="64"/>
      <c r="P913" s="64"/>
      <c r="Q913" s="64"/>
    </row>
    <row r="914" spans="1:17" x14ac:dyDescent="0.3">
      <c r="A914" s="81" t="s">
        <v>60</v>
      </c>
      <c r="B914" s="59" t="s">
        <v>106</v>
      </c>
      <c r="C914" s="73" t="s">
        <v>62</v>
      </c>
      <c r="D914" s="73" t="s">
        <v>63</v>
      </c>
      <c r="E914" s="73" t="s">
        <v>1208</v>
      </c>
      <c r="F914" s="73" t="s">
        <v>1209</v>
      </c>
      <c r="G914" s="64"/>
      <c r="H914" s="64"/>
      <c r="I914" s="64"/>
      <c r="J914" s="64"/>
      <c r="K914" s="64"/>
      <c r="L914" s="64"/>
      <c r="M914" s="64"/>
      <c r="N914" s="64"/>
      <c r="O914" s="64"/>
      <c r="P914" s="64"/>
      <c r="Q914" s="64"/>
    </row>
    <row r="915" spans="1:17" x14ac:dyDescent="0.3">
      <c r="A915" s="57" t="s">
        <v>107</v>
      </c>
      <c r="B915" s="66">
        <v>1</v>
      </c>
      <c r="C915" s="62">
        <v>2803.442458</v>
      </c>
      <c r="D915" s="62">
        <v>2975.6967880000002</v>
      </c>
      <c r="E915" s="62">
        <v>3159.2461029999999</v>
      </c>
      <c r="F915" s="71">
        <v>6.1682801735779451</v>
      </c>
      <c r="G915" s="64"/>
      <c r="H915" s="64"/>
      <c r="I915" s="64"/>
      <c r="J915" s="64"/>
      <c r="K915" s="64"/>
      <c r="L915" s="64"/>
      <c r="M915" s="64"/>
      <c r="N915" s="64"/>
      <c r="O915" s="64"/>
      <c r="P915" s="64"/>
      <c r="Q915" s="64"/>
    </row>
    <row r="916" spans="1:17" x14ac:dyDescent="0.3">
      <c r="A916" s="57" t="s">
        <v>108</v>
      </c>
      <c r="B916" s="66">
        <v>2</v>
      </c>
      <c r="C916" s="62">
        <v>860.48902899999996</v>
      </c>
      <c r="D916" s="62">
        <v>737.17840799999999</v>
      </c>
      <c r="E916" s="62">
        <v>736.64575600000001</v>
      </c>
      <c r="F916" s="71">
        <v>-7.2255507516164871E-2</v>
      </c>
      <c r="G916" s="64"/>
      <c r="H916" s="64"/>
      <c r="I916" s="64"/>
      <c r="J916" s="64"/>
      <c r="K916" s="64"/>
      <c r="L916" s="64"/>
      <c r="M916" s="64"/>
      <c r="N916" s="64"/>
      <c r="O916" s="64"/>
      <c r="P916" s="64"/>
      <c r="Q916" s="64"/>
    </row>
    <row r="917" spans="1:17" x14ac:dyDescent="0.3">
      <c r="A917" s="57" t="s">
        <v>109</v>
      </c>
      <c r="B917" s="66">
        <v>3</v>
      </c>
      <c r="C917" s="62">
        <v>11804.729205</v>
      </c>
      <c r="D917" s="62">
        <v>11396.794389999999</v>
      </c>
      <c r="E917" s="62">
        <v>12086.930958000001</v>
      </c>
      <c r="F917" s="71">
        <v>6.0555323223656208</v>
      </c>
      <c r="G917" s="64"/>
      <c r="H917" s="64"/>
      <c r="I917" s="64"/>
      <c r="J917" s="64"/>
      <c r="K917" s="64"/>
      <c r="L917" s="64"/>
      <c r="M917" s="64"/>
      <c r="N917" s="64"/>
      <c r="O917" s="64"/>
      <c r="P917" s="64"/>
      <c r="Q917" s="64"/>
    </row>
    <row r="918" spans="1:17" x14ac:dyDescent="0.3">
      <c r="A918" s="57" t="s">
        <v>110</v>
      </c>
      <c r="B918" s="66">
        <v>4</v>
      </c>
      <c r="C918" s="62">
        <v>5478.5953900000004</v>
      </c>
      <c r="D918" s="62">
        <v>3970.7218240000002</v>
      </c>
      <c r="E918" s="62">
        <v>4422.42508</v>
      </c>
      <c r="F918" s="71">
        <v>11.37584741569647</v>
      </c>
      <c r="G918" s="64"/>
      <c r="H918" s="64"/>
      <c r="I918" s="64"/>
      <c r="J918" s="64"/>
      <c r="K918" s="64"/>
      <c r="L918" s="64"/>
      <c r="M918" s="64"/>
      <c r="N918" s="64"/>
      <c r="O918" s="64"/>
      <c r="P918" s="64"/>
      <c r="Q918" s="64"/>
    </row>
    <row r="919" spans="1:17" x14ac:dyDescent="0.3">
      <c r="A919" s="57" t="s">
        <v>111</v>
      </c>
      <c r="B919" s="66">
        <v>5</v>
      </c>
      <c r="C919" s="63">
        <v>563.81060200000002</v>
      </c>
      <c r="D919" s="63">
        <v>521.91200000000003</v>
      </c>
      <c r="E919" s="63">
        <v>533.01792899999998</v>
      </c>
      <c r="F919" s="71">
        <v>2.1279313370836359</v>
      </c>
      <c r="G919" s="64"/>
      <c r="H919" s="64"/>
      <c r="I919" s="64"/>
      <c r="J919" s="64"/>
      <c r="K919" s="64"/>
      <c r="L919" s="64"/>
      <c r="M919" s="64"/>
      <c r="N919" s="64"/>
      <c r="O919" s="64"/>
      <c r="P919" s="64"/>
      <c r="Q919" s="64"/>
    </row>
    <row r="920" spans="1:17" x14ac:dyDescent="0.3">
      <c r="A920" s="57" t="s">
        <v>112</v>
      </c>
      <c r="B920" s="66">
        <v>6</v>
      </c>
      <c r="C920" s="62">
        <v>50.658442999999998</v>
      </c>
      <c r="D920" s="62">
        <v>48.616072000000003</v>
      </c>
      <c r="E920" s="62">
        <v>31.561965000000001</v>
      </c>
      <c r="F920" s="71">
        <v>-35.079154482081563</v>
      </c>
      <c r="G920" s="64"/>
      <c r="H920" s="64"/>
      <c r="I920" s="64"/>
      <c r="J920" s="64"/>
      <c r="K920" s="64"/>
      <c r="L920" s="64"/>
      <c r="M920" s="64"/>
      <c r="N920" s="64"/>
      <c r="O920" s="64"/>
      <c r="P920" s="64"/>
      <c r="Q920" s="64"/>
    </row>
    <row r="921" spans="1:17" x14ac:dyDescent="0.3">
      <c r="A921" s="57" t="s">
        <v>113</v>
      </c>
      <c r="B921" s="66">
        <v>7</v>
      </c>
      <c r="C921" s="62">
        <v>5012.8921549999995</v>
      </c>
      <c r="D921" s="62">
        <v>4106.8217510000004</v>
      </c>
      <c r="E921" s="62">
        <v>3677.1282489999999</v>
      </c>
      <c r="F921" s="71">
        <v>-10.462920673276635</v>
      </c>
      <c r="G921" s="64"/>
      <c r="H921" s="64"/>
      <c r="I921" s="64"/>
      <c r="J921" s="64"/>
      <c r="K921" s="64"/>
      <c r="L921" s="64"/>
      <c r="M921" s="64"/>
      <c r="N921" s="64"/>
      <c r="O921" s="64"/>
      <c r="P921" s="64"/>
      <c r="Q921" s="64"/>
    </row>
    <row r="922" spans="1:17" x14ac:dyDescent="0.3">
      <c r="A922" s="57" t="s">
        <v>114</v>
      </c>
      <c r="B922" s="66">
        <v>8</v>
      </c>
      <c r="C922" s="62">
        <v>5227.0826072199998</v>
      </c>
      <c r="D922" s="62">
        <v>5512.4226737500003</v>
      </c>
      <c r="E922" s="62">
        <v>5518.4771019999998</v>
      </c>
      <c r="F922" s="71">
        <v>0.10983243862685932</v>
      </c>
      <c r="G922" s="64"/>
      <c r="H922" s="64"/>
      <c r="I922" s="64"/>
      <c r="J922" s="64"/>
      <c r="K922" s="64"/>
      <c r="L922" s="64"/>
      <c r="M922" s="64"/>
      <c r="N922" s="64"/>
      <c r="O922" s="64"/>
      <c r="P922" s="64"/>
      <c r="Q922" s="64"/>
    </row>
    <row r="923" spans="1:17" x14ac:dyDescent="0.3">
      <c r="A923" s="57" t="s">
        <v>115</v>
      </c>
      <c r="B923" s="66">
        <v>9</v>
      </c>
      <c r="C923" s="62">
        <v>16313.386578</v>
      </c>
      <c r="D923" s="62">
        <v>19250.539539000001</v>
      </c>
      <c r="E923" s="62">
        <v>22659.818486</v>
      </c>
      <c r="F923" s="71">
        <v>17.710043607313352</v>
      </c>
      <c r="G923" s="64"/>
      <c r="H923" s="64"/>
      <c r="I923" s="64"/>
      <c r="J923" s="64"/>
      <c r="K923" s="64"/>
      <c r="L923" s="64"/>
      <c r="M923" s="64"/>
      <c r="N923" s="64"/>
      <c r="O923" s="64"/>
      <c r="P923" s="64"/>
      <c r="Q923" s="64"/>
    </row>
    <row r="924" spans="1:17" x14ac:dyDescent="0.3">
      <c r="A924" s="57" t="s">
        <v>116</v>
      </c>
      <c r="B924" s="66">
        <v>10</v>
      </c>
      <c r="C924" s="62">
        <v>6109.2302087799999</v>
      </c>
      <c r="D924" s="62">
        <v>6385.2051542500003</v>
      </c>
      <c r="E924" s="62">
        <v>6530.9307870000002</v>
      </c>
      <c r="F924" s="71">
        <v>2.2822388510571936</v>
      </c>
      <c r="G924" s="64"/>
      <c r="H924" s="64"/>
      <c r="I924" s="64"/>
      <c r="J924" s="64"/>
      <c r="K924" s="64"/>
      <c r="L924" s="64"/>
      <c r="M924" s="64"/>
      <c r="N924" s="64"/>
      <c r="O924" s="64"/>
      <c r="P924" s="64"/>
      <c r="Q924" s="64"/>
    </row>
    <row r="925" spans="1:17" x14ac:dyDescent="0.3">
      <c r="A925" s="57" t="s">
        <v>117</v>
      </c>
      <c r="B925" s="66">
        <v>11</v>
      </c>
      <c r="C925" s="62">
        <v>4094.9694380000001</v>
      </c>
      <c r="D925" s="62">
        <v>3530.1735800000001</v>
      </c>
      <c r="E925" s="62">
        <v>3097.2906229999999</v>
      </c>
      <c r="F925" s="71">
        <v>-12.262370310980579</v>
      </c>
      <c r="G925" s="64"/>
      <c r="H925" s="64"/>
      <c r="I925" s="64"/>
      <c r="J925" s="64"/>
      <c r="K925" s="64"/>
      <c r="L925" s="64"/>
      <c r="M925" s="64"/>
      <c r="N925" s="64"/>
      <c r="O925" s="64"/>
      <c r="P925" s="64"/>
      <c r="Q925" s="64"/>
    </row>
    <row r="926" spans="1:17" x14ac:dyDescent="0.3">
      <c r="A926" s="57" t="s">
        <v>118</v>
      </c>
      <c r="B926" s="66">
        <v>12</v>
      </c>
      <c r="C926" s="62">
        <v>5604.4413409999997</v>
      </c>
      <c r="D926" s="62">
        <v>5736.2781839999998</v>
      </c>
      <c r="E926" s="62">
        <v>5714.0380420000001</v>
      </c>
      <c r="F926" s="71">
        <v>-0.3877103112264203</v>
      </c>
      <c r="G926" s="64"/>
      <c r="H926" s="64"/>
      <c r="I926" s="64"/>
      <c r="J926" s="64"/>
      <c r="K926" s="64"/>
      <c r="L926" s="64"/>
      <c r="M926" s="64"/>
      <c r="N926" s="64"/>
      <c r="O926" s="64"/>
      <c r="P926" s="64"/>
      <c r="Q926" s="64"/>
    </row>
    <row r="927" spans="1:17" x14ac:dyDescent="0.3">
      <c r="A927" s="64" t="s">
        <v>237</v>
      </c>
      <c r="B927" s="58" t="s">
        <v>10</v>
      </c>
      <c r="C927" s="62">
        <v>63923.727454999993</v>
      </c>
      <c r="D927" s="62">
        <v>64172.360364</v>
      </c>
      <c r="E927" s="62">
        <v>68167.511079999997</v>
      </c>
      <c r="F927" s="82">
        <v>6.2256564872144438</v>
      </c>
      <c r="G927" s="64"/>
      <c r="H927" s="64"/>
      <c r="I927" s="64"/>
      <c r="J927" s="64"/>
      <c r="K927" s="64"/>
      <c r="L927" s="64"/>
      <c r="M927" s="64"/>
      <c r="N927" s="64"/>
      <c r="O927" s="64"/>
      <c r="P927" s="64"/>
      <c r="Q927" s="64"/>
    </row>
    <row r="928" spans="1:17" x14ac:dyDescent="0.3">
      <c r="A928" s="64" t="s">
        <v>1200</v>
      </c>
      <c r="B928" s="64"/>
      <c r="C928" s="79"/>
      <c r="D928" s="79"/>
      <c r="E928" s="79"/>
      <c r="F928" s="79"/>
      <c r="G928" s="64"/>
      <c r="H928" s="64"/>
      <c r="I928" s="64"/>
      <c r="J928" s="64"/>
      <c r="K928" s="64"/>
      <c r="L928" s="64"/>
      <c r="M928" s="64"/>
      <c r="N928" s="64"/>
      <c r="O928" s="64"/>
      <c r="P928" s="64"/>
      <c r="Q928" s="64"/>
    </row>
    <row r="929" spans="1:17" x14ac:dyDescent="0.3">
      <c r="A929" s="64" t="s">
        <v>120</v>
      </c>
      <c r="B929" s="64"/>
      <c r="C929" s="79"/>
      <c r="D929" s="79"/>
      <c r="E929" s="79"/>
      <c r="F929" s="79"/>
      <c r="G929" s="64"/>
      <c r="H929" s="64"/>
      <c r="I929" s="64"/>
      <c r="J929" s="64"/>
      <c r="K929" s="64"/>
      <c r="L929" s="64"/>
      <c r="M929" s="64"/>
      <c r="N929" s="64"/>
      <c r="O929" s="64"/>
      <c r="P929" s="64"/>
      <c r="Q929" s="64"/>
    </row>
    <row r="930" spans="1:17" x14ac:dyDescent="0.3">
      <c r="A930" s="64"/>
      <c r="B930" s="64"/>
      <c r="C930" s="79"/>
      <c r="D930" s="79"/>
      <c r="E930" s="79"/>
      <c r="F930" s="79"/>
      <c r="G930" s="64"/>
      <c r="H930" s="64"/>
      <c r="I930" s="64"/>
      <c r="J930" s="64"/>
      <c r="K930" s="64"/>
      <c r="L930" s="64"/>
      <c r="M930" s="64"/>
      <c r="N930" s="64"/>
      <c r="O930" s="64"/>
      <c r="P930" s="64"/>
      <c r="Q930" s="64"/>
    </row>
    <row r="931" spans="1:17" x14ac:dyDescent="0.3">
      <c r="A931" s="64"/>
      <c r="B931" s="64"/>
      <c r="C931" s="79"/>
      <c r="D931" s="79"/>
      <c r="E931" s="79"/>
      <c r="F931" s="79"/>
      <c r="G931" s="64"/>
      <c r="H931" s="64"/>
      <c r="I931" s="64"/>
      <c r="J931" s="64"/>
      <c r="K931" s="64"/>
      <c r="L931" s="64"/>
      <c r="M931" s="64"/>
      <c r="N931" s="64"/>
      <c r="O931" s="64"/>
      <c r="P931" s="64"/>
      <c r="Q931" s="64"/>
    </row>
    <row r="932" spans="1:17" ht="18" thickBot="1" x14ac:dyDescent="0.4">
      <c r="A932" s="5" t="s">
        <v>1334</v>
      </c>
      <c r="B932" s="87"/>
      <c r="C932" s="79"/>
      <c r="D932" s="79"/>
      <c r="E932" s="79"/>
      <c r="F932" s="64"/>
      <c r="G932" s="64"/>
      <c r="I932" s="64"/>
      <c r="J932" s="64"/>
      <c r="K932" s="64"/>
      <c r="L932" s="64"/>
      <c r="M932" s="64"/>
      <c r="N932" s="64"/>
      <c r="O932" s="64"/>
      <c r="P932" s="64"/>
      <c r="Q932" s="64"/>
    </row>
    <row r="933" spans="1:17" ht="15" thickTop="1" x14ac:dyDescent="0.3">
      <c r="A933" s="64" t="s">
        <v>121</v>
      </c>
      <c r="B933" s="88"/>
      <c r="C933" s="79"/>
      <c r="D933" s="79"/>
      <c r="E933" s="79"/>
      <c r="F933" s="64"/>
      <c r="G933" s="64"/>
      <c r="I933" s="64"/>
      <c r="J933" s="64"/>
      <c r="K933" s="64"/>
      <c r="L933" s="64"/>
      <c r="M933" s="64"/>
      <c r="N933" s="64"/>
      <c r="O933" s="64"/>
      <c r="P933" s="64"/>
      <c r="Q933" s="64"/>
    </row>
    <row r="934" spans="1:17" x14ac:dyDescent="0.3">
      <c r="A934" s="72" t="s">
        <v>122</v>
      </c>
      <c r="B934" s="73" t="s">
        <v>62</v>
      </c>
      <c r="C934" s="73" t="s">
        <v>63</v>
      </c>
      <c r="D934" s="73" t="s">
        <v>1208</v>
      </c>
      <c r="E934" s="73" t="s">
        <v>1209</v>
      </c>
      <c r="F934" s="64"/>
      <c r="G934" s="64"/>
      <c r="I934" s="64"/>
      <c r="J934" s="64"/>
      <c r="K934" s="64"/>
      <c r="L934" s="64"/>
      <c r="M934" s="64"/>
      <c r="N934" s="64"/>
      <c r="O934" s="64"/>
      <c r="P934" s="64"/>
      <c r="Q934" s="64"/>
    </row>
    <row r="935" spans="1:17" x14ac:dyDescent="0.3">
      <c r="A935" s="64" t="s">
        <v>1225</v>
      </c>
      <c r="B935" s="91">
        <v>4624</v>
      </c>
      <c r="C935" s="91">
        <v>4759</v>
      </c>
      <c r="D935" s="91">
        <v>4080</v>
      </c>
      <c r="E935" s="71">
        <v>-14.267703299012396</v>
      </c>
      <c r="F935" s="64"/>
      <c r="G935" s="64"/>
      <c r="I935" s="64"/>
      <c r="J935" s="64"/>
      <c r="K935" s="64"/>
      <c r="L935" s="64"/>
      <c r="M935" s="64"/>
      <c r="N935" s="64"/>
      <c r="O935" s="64"/>
      <c r="P935" s="64"/>
      <c r="Q935" s="64"/>
    </row>
    <row r="936" spans="1:17" x14ac:dyDescent="0.3">
      <c r="A936" s="64" t="s">
        <v>123</v>
      </c>
      <c r="B936" s="91">
        <v>210</v>
      </c>
      <c r="C936" s="91">
        <v>196</v>
      </c>
      <c r="D936" s="91">
        <v>147</v>
      </c>
      <c r="E936" s="71">
        <v>-25</v>
      </c>
      <c r="F936" s="64"/>
      <c r="G936" s="64"/>
      <c r="I936" s="64"/>
      <c r="J936" s="64"/>
      <c r="K936" s="64"/>
      <c r="L936" s="64"/>
      <c r="M936" s="64"/>
      <c r="N936" s="64"/>
      <c r="O936" s="64"/>
      <c r="P936" s="64"/>
      <c r="Q936" s="64"/>
    </row>
    <row r="937" spans="1:17" x14ac:dyDescent="0.3">
      <c r="A937" s="64" t="s">
        <v>124</v>
      </c>
      <c r="B937" s="91">
        <v>17353</v>
      </c>
      <c r="C937" s="91">
        <v>18736</v>
      </c>
      <c r="D937" s="91">
        <v>19911</v>
      </c>
      <c r="E937" s="71">
        <v>6.2713492741246792</v>
      </c>
      <c r="F937" s="64"/>
      <c r="G937" s="64"/>
      <c r="I937" s="64"/>
      <c r="J937" s="64"/>
      <c r="K937" s="64"/>
      <c r="L937" s="64"/>
      <c r="M937" s="64"/>
      <c r="N937" s="64"/>
      <c r="O937" s="64"/>
      <c r="P937" s="64"/>
      <c r="Q937" s="64"/>
    </row>
    <row r="938" spans="1:17" x14ac:dyDescent="0.3">
      <c r="A938" s="64" t="s">
        <v>126</v>
      </c>
      <c r="B938" s="91">
        <v>6383</v>
      </c>
      <c r="C938" s="91">
        <v>8104</v>
      </c>
      <c r="D938" s="91">
        <v>10532</v>
      </c>
      <c r="E938" s="71">
        <v>29.960513326752221</v>
      </c>
      <c r="F938" s="64"/>
      <c r="G938" s="64"/>
      <c r="I938" s="64"/>
      <c r="J938" s="64"/>
      <c r="K938" s="64"/>
      <c r="L938" s="64"/>
      <c r="M938" s="64"/>
      <c r="N938" s="64"/>
      <c r="O938" s="64"/>
      <c r="P938" s="64"/>
      <c r="Q938" s="64"/>
    </row>
    <row r="939" spans="1:17" x14ac:dyDescent="0.3">
      <c r="A939" s="64" t="s">
        <v>127</v>
      </c>
      <c r="B939" s="91">
        <v>549</v>
      </c>
      <c r="C939" s="91">
        <v>589</v>
      </c>
      <c r="D939" s="91">
        <v>691</v>
      </c>
      <c r="E939" s="71">
        <v>17.317487266553481</v>
      </c>
      <c r="F939" s="64"/>
      <c r="G939" s="64"/>
      <c r="I939" s="64"/>
      <c r="J939" s="64"/>
      <c r="K939" s="64"/>
      <c r="L939" s="64"/>
      <c r="M939" s="64"/>
      <c r="N939" s="64"/>
      <c r="O939" s="64"/>
      <c r="P939" s="64"/>
      <c r="Q939" s="64"/>
    </row>
    <row r="940" spans="1:17" x14ac:dyDescent="0.3">
      <c r="A940" s="64" t="s">
        <v>128</v>
      </c>
      <c r="B940" s="91">
        <v>19032</v>
      </c>
      <c r="C940" s="91">
        <v>20651</v>
      </c>
      <c r="D940" s="91">
        <v>23724</v>
      </c>
      <c r="E940" s="71">
        <v>14.880635320323471</v>
      </c>
      <c r="F940" s="64"/>
      <c r="G940" s="64"/>
      <c r="I940" s="64"/>
      <c r="J940" s="64"/>
      <c r="K940" s="64"/>
      <c r="L940" s="64"/>
      <c r="M940" s="64"/>
      <c r="N940" s="64"/>
      <c r="O940" s="64"/>
      <c r="P940" s="64"/>
      <c r="Q940" s="64"/>
    </row>
    <row r="941" spans="1:17" x14ac:dyDescent="0.3">
      <c r="A941" s="64" t="s">
        <v>129</v>
      </c>
      <c r="B941" s="91">
        <v>4378</v>
      </c>
      <c r="C941" s="91">
        <v>4558</v>
      </c>
      <c r="D941" s="91">
        <v>4167</v>
      </c>
      <c r="E941" s="71">
        <v>-8.5783238262395791</v>
      </c>
      <c r="F941" s="64"/>
      <c r="G941" s="64"/>
      <c r="I941" s="64"/>
      <c r="J941" s="64"/>
      <c r="K941" s="64"/>
      <c r="L941" s="64"/>
      <c r="M941" s="64"/>
      <c r="N941" s="64"/>
      <c r="O941" s="64"/>
      <c r="P941" s="64"/>
      <c r="Q941" s="64"/>
    </row>
    <row r="942" spans="1:17" x14ac:dyDescent="0.3">
      <c r="A942" s="64" t="s">
        <v>130</v>
      </c>
      <c r="B942" s="91">
        <v>4521</v>
      </c>
      <c r="C942" s="91">
        <v>5369</v>
      </c>
      <c r="D942" s="91">
        <v>6259</v>
      </c>
      <c r="E942" s="71">
        <v>16.576643695287764</v>
      </c>
      <c r="F942" s="64"/>
      <c r="G942" s="64"/>
      <c r="I942" s="64"/>
      <c r="J942" s="64"/>
      <c r="K942" s="64"/>
      <c r="L942" s="64"/>
      <c r="M942" s="64"/>
      <c r="N942" s="64"/>
      <c r="O942" s="64"/>
      <c r="P942" s="64"/>
      <c r="Q942" s="64"/>
    </row>
    <row r="943" spans="1:17" x14ac:dyDescent="0.3">
      <c r="A943" s="64" t="s">
        <v>131</v>
      </c>
      <c r="B943" s="91">
        <v>8280</v>
      </c>
      <c r="C943" s="91">
        <v>10457</v>
      </c>
      <c r="D943" s="91">
        <v>11106</v>
      </c>
      <c r="E943" s="71">
        <v>6.2063689394663859</v>
      </c>
      <c r="F943" s="64"/>
      <c r="G943" s="64"/>
      <c r="I943" s="64"/>
      <c r="J943" s="64"/>
      <c r="K943" s="64"/>
      <c r="L943" s="64"/>
      <c r="M943" s="64"/>
      <c r="N943" s="64"/>
      <c r="O943" s="64"/>
      <c r="P943" s="64"/>
      <c r="Q943" s="64"/>
    </row>
    <row r="944" spans="1:17" x14ac:dyDescent="0.3">
      <c r="A944" s="64" t="s">
        <v>132</v>
      </c>
      <c r="B944" s="91">
        <v>8021</v>
      </c>
      <c r="C944" s="91">
        <v>10594</v>
      </c>
      <c r="D944" s="91">
        <v>11555</v>
      </c>
      <c r="E944" s="71">
        <v>9.0711723617141775</v>
      </c>
      <c r="F944" s="64"/>
      <c r="G944" s="64"/>
      <c r="I944" s="64"/>
      <c r="J944" s="64"/>
      <c r="K944" s="64"/>
      <c r="L944" s="64"/>
      <c r="M944" s="64"/>
      <c r="N944" s="64"/>
      <c r="O944" s="64"/>
      <c r="P944" s="64"/>
      <c r="Q944" s="64"/>
    </row>
    <row r="945" spans="1:17" x14ac:dyDescent="0.3">
      <c r="A945" s="64" t="s">
        <v>1214</v>
      </c>
      <c r="B945" s="91">
        <v>73351</v>
      </c>
      <c r="C945" s="91">
        <v>84013</v>
      </c>
      <c r="D945" s="91">
        <v>92172</v>
      </c>
      <c r="E945" s="71">
        <v>9.711592253579802</v>
      </c>
      <c r="F945" s="64"/>
      <c r="G945" s="64"/>
      <c r="I945" s="64"/>
      <c r="J945" s="64"/>
      <c r="K945" s="64"/>
      <c r="L945" s="64"/>
      <c r="M945" s="64"/>
      <c r="N945" s="64"/>
      <c r="O945" s="64"/>
      <c r="P945" s="64"/>
      <c r="Q945" s="64"/>
    </row>
    <row r="946" spans="1:17" x14ac:dyDescent="0.3">
      <c r="A946" s="64" t="s">
        <v>125</v>
      </c>
      <c r="B946" s="91">
        <v>818</v>
      </c>
      <c r="C946" s="91">
        <v>809</v>
      </c>
      <c r="D946" s="91">
        <v>837</v>
      </c>
      <c r="E946" s="71">
        <v>3.4610630407911001</v>
      </c>
      <c r="F946" s="64"/>
      <c r="G946" s="64"/>
      <c r="I946" s="64"/>
      <c r="J946" s="64"/>
      <c r="K946" s="64"/>
      <c r="L946" s="64"/>
      <c r="M946" s="64"/>
      <c r="N946" s="64"/>
      <c r="O946" s="64"/>
      <c r="P946" s="64"/>
      <c r="Q946" s="64"/>
    </row>
    <row r="947" spans="1:17" x14ac:dyDescent="0.3">
      <c r="A947" s="64" t="s">
        <v>49</v>
      </c>
      <c r="B947" s="91">
        <v>74169</v>
      </c>
      <c r="C947" s="91">
        <v>84822</v>
      </c>
      <c r="D947" s="91">
        <v>93009</v>
      </c>
      <c r="E947" s="71">
        <v>9.6519770814175558</v>
      </c>
      <c r="F947" s="64"/>
      <c r="G947" s="64"/>
      <c r="I947" s="64"/>
      <c r="J947" s="64"/>
      <c r="K947" s="64"/>
      <c r="L947" s="64"/>
      <c r="M947" s="64"/>
      <c r="N947" s="64"/>
      <c r="O947" s="64"/>
      <c r="P947" s="64"/>
      <c r="Q947" s="64"/>
    </row>
    <row r="948" spans="1:17" x14ac:dyDescent="0.3">
      <c r="A948" s="64" t="s">
        <v>2325</v>
      </c>
      <c r="B948" s="58"/>
      <c r="C948" s="64"/>
      <c r="D948" s="64"/>
      <c r="E948" s="64"/>
      <c r="F948" s="64"/>
      <c r="G948" s="64"/>
      <c r="I948" s="64"/>
      <c r="J948" s="64"/>
      <c r="K948" s="64"/>
      <c r="L948" s="64"/>
      <c r="M948" s="64"/>
      <c r="N948" s="64"/>
      <c r="O948" s="64"/>
      <c r="P948" s="64"/>
      <c r="Q948" s="64"/>
    </row>
    <row r="949" spans="1:17" x14ac:dyDescent="0.3">
      <c r="A949" s="64"/>
      <c r="B949" s="64"/>
      <c r="C949" s="64"/>
      <c r="D949" s="64"/>
      <c r="E949" s="64"/>
      <c r="F949" s="64"/>
      <c r="G949" s="64"/>
      <c r="I949" s="64"/>
      <c r="J949" s="64"/>
      <c r="K949" s="64"/>
      <c r="L949" s="64"/>
      <c r="M949" s="64"/>
      <c r="N949" s="64"/>
      <c r="O949" s="64"/>
      <c r="P949" s="64"/>
      <c r="Q949" s="64"/>
    </row>
    <row r="950" spans="1:17" x14ac:dyDescent="0.3">
      <c r="A950" s="64"/>
      <c r="B950" s="64"/>
      <c r="C950" s="64"/>
      <c r="D950" s="64"/>
      <c r="E950" s="64"/>
      <c r="F950" s="64"/>
      <c r="G950" s="64"/>
      <c r="H950" s="64"/>
      <c r="I950" s="64"/>
      <c r="J950" s="64"/>
      <c r="K950" s="64"/>
      <c r="L950" s="64"/>
      <c r="M950" s="64"/>
      <c r="N950" s="64"/>
      <c r="O950" s="64"/>
      <c r="P950" s="64"/>
      <c r="Q950" s="64"/>
    </row>
    <row r="951" spans="1:17" ht="18" thickBot="1" x14ac:dyDescent="0.4">
      <c r="A951" s="5" t="s">
        <v>1340</v>
      </c>
      <c r="B951" s="64"/>
      <c r="C951" s="79"/>
      <c r="D951" s="79"/>
      <c r="E951" s="79"/>
      <c r="F951" s="79"/>
      <c r="G951" s="64"/>
      <c r="H951" s="64"/>
      <c r="I951" s="64"/>
      <c r="J951" s="64"/>
      <c r="K951" s="64"/>
      <c r="L951" s="64"/>
      <c r="M951" s="64"/>
      <c r="N951" s="64"/>
      <c r="O951" s="64"/>
      <c r="P951" s="64"/>
      <c r="Q951" s="64"/>
    </row>
    <row r="952" spans="1:17" ht="15" thickTop="1" x14ac:dyDescent="0.3">
      <c r="A952" s="64" t="s">
        <v>143</v>
      </c>
      <c r="B952" s="64"/>
      <c r="C952" s="79"/>
      <c r="D952" s="79"/>
      <c r="E952" s="79"/>
      <c r="F952" s="79"/>
      <c r="G952" s="64"/>
      <c r="H952" s="64"/>
      <c r="I952" s="64"/>
      <c r="J952" s="64"/>
      <c r="K952" s="64"/>
      <c r="L952" s="64"/>
      <c r="M952" s="64"/>
      <c r="N952" s="64"/>
      <c r="O952" s="64"/>
      <c r="P952" s="64"/>
      <c r="Q952" s="64"/>
    </row>
    <row r="953" spans="1:17" x14ac:dyDescent="0.3">
      <c r="A953" s="72" t="s">
        <v>60</v>
      </c>
      <c r="B953" s="72" t="s">
        <v>61</v>
      </c>
      <c r="C953" s="73" t="s">
        <v>62</v>
      </c>
      <c r="D953" s="73" t="s">
        <v>63</v>
      </c>
      <c r="E953" s="73" t="s">
        <v>1208</v>
      </c>
      <c r="F953" s="73" t="s">
        <v>1209</v>
      </c>
      <c r="G953" s="64"/>
      <c r="H953" s="64"/>
      <c r="I953" s="64"/>
      <c r="J953" s="64"/>
      <c r="K953" s="64"/>
      <c r="L953" s="64"/>
      <c r="M953" s="64"/>
      <c r="N953" s="64"/>
      <c r="O953" s="64"/>
      <c r="P953" s="64"/>
      <c r="Q953" s="64"/>
    </row>
    <row r="954" spans="1:17" x14ac:dyDescent="0.3">
      <c r="A954" s="74" t="s">
        <v>1204</v>
      </c>
      <c r="B954" s="92" t="s">
        <v>77</v>
      </c>
      <c r="C954" s="93">
        <v>7141.7540300000001</v>
      </c>
      <c r="D954" s="93">
        <v>7618.7878849999997</v>
      </c>
      <c r="E954" s="93">
        <v>10780.655280999999</v>
      </c>
      <c r="F954" s="77">
        <v>41.500924342901556</v>
      </c>
      <c r="G954" s="64"/>
      <c r="H954" s="64"/>
      <c r="I954" s="64"/>
      <c r="J954" s="64"/>
      <c r="K954" s="64"/>
      <c r="L954" s="64"/>
      <c r="M954" s="64"/>
      <c r="N954" s="64"/>
      <c r="O954" s="64"/>
      <c r="P954" s="64"/>
      <c r="Q954" s="64"/>
    </row>
    <row r="955" spans="1:17" x14ac:dyDescent="0.3">
      <c r="A955" s="74" t="s">
        <v>66</v>
      </c>
      <c r="B955" s="92" t="s">
        <v>67</v>
      </c>
      <c r="C955" s="93">
        <v>7655.5487830000002</v>
      </c>
      <c r="D955" s="93">
        <v>8481.4736830000002</v>
      </c>
      <c r="E955" s="93">
        <v>10140.373942</v>
      </c>
      <c r="F955" s="77">
        <v>19.55910400718507</v>
      </c>
      <c r="G955" s="64"/>
      <c r="H955" s="64"/>
      <c r="I955" s="64"/>
      <c r="J955" s="64"/>
      <c r="K955" s="64"/>
      <c r="L955" s="64"/>
      <c r="M955" s="64"/>
      <c r="N955" s="64"/>
      <c r="O955" s="64"/>
      <c r="P955" s="64"/>
      <c r="Q955" s="64"/>
    </row>
    <row r="956" spans="1:17" x14ac:dyDescent="0.3">
      <c r="A956" s="74" t="s">
        <v>64</v>
      </c>
      <c r="B956" s="92" t="s">
        <v>65</v>
      </c>
      <c r="C956" s="93">
        <v>11371.766431</v>
      </c>
      <c r="D956" s="93">
        <v>8285.9805159999996</v>
      </c>
      <c r="E956" s="93">
        <v>8276.0839479999995</v>
      </c>
      <c r="F956" s="77">
        <v>-0.11943750025588543</v>
      </c>
      <c r="G956" s="64"/>
      <c r="H956" s="64"/>
      <c r="I956" s="64"/>
      <c r="J956" s="64"/>
      <c r="K956" s="64"/>
      <c r="L956" s="64"/>
      <c r="M956" s="64"/>
      <c r="N956" s="64"/>
      <c r="O956" s="64"/>
      <c r="P956" s="64"/>
      <c r="Q956" s="64"/>
    </row>
    <row r="957" spans="1:17" x14ac:dyDescent="0.3">
      <c r="A957" s="74" t="s">
        <v>68</v>
      </c>
      <c r="B957" s="92" t="s">
        <v>69</v>
      </c>
      <c r="C957" s="93">
        <v>1636.5866169999999</v>
      </c>
      <c r="D957" s="93">
        <v>2382.1972230000001</v>
      </c>
      <c r="E957" s="93">
        <v>3791.052925</v>
      </c>
      <c r="F957" s="77">
        <v>59.141018568805535</v>
      </c>
      <c r="G957" s="64"/>
      <c r="H957" s="64"/>
      <c r="I957" s="64"/>
      <c r="J957" s="64"/>
      <c r="K957" s="64"/>
      <c r="L957" s="64"/>
      <c r="M957" s="64"/>
      <c r="N957" s="64"/>
      <c r="O957" s="64"/>
      <c r="P957" s="64"/>
      <c r="Q957" s="64"/>
    </row>
    <row r="958" spans="1:17" x14ac:dyDescent="0.3">
      <c r="A958" s="74" t="s">
        <v>1205</v>
      </c>
      <c r="B958" s="92" t="s">
        <v>74</v>
      </c>
      <c r="C958" s="93">
        <v>4451.1923690000003</v>
      </c>
      <c r="D958" s="93">
        <v>3475.9923659999999</v>
      </c>
      <c r="E958" s="93">
        <v>3780.1210940000001</v>
      </c>
      <c r="F958" s="77">
        <v>8.7494072476912965</v>
      </c>
      <c r="G958" s="64"/>
      <c r="H958" s="64"/>
      <c r="I958" s="64"/>
      <c r="J958" s="64"/>
      <c r="K958" s="64"/>
      <c r="L958" s="64"/>
      <c r="M958" s="64"/>
      <c r="N958" s="64"/>
      <c r="O958" s="64"/>
      <c r="P958" s="64"/>
      <c r="Q958" s="64"/>
    </row>
    <row r="959" spans="1:17" x14ac:dyDescent="0.3">
      <c r="A959" s="74" t="s">
        <v>72</v>
      </c>
      <c r="B959" s="92" t="s">
        <v>73</v>
      </c>
      <c r="C959" s="93">
        <v>5924.9841889999998</v>
      </c>
      <c r="D959" s="93">
        <v>3364.6155239999998</v>
      </c>
      <c r="E959" s="93">
        <v>1946.2337889999999</v>
      </c>
      <c r="F959" s="77">
        <v>-42.155833998939848</v>
      </c>
      <c r="G959" s="64"/>
      <c r="H959" s="64"/>
      <c r="I959" s="64"/>
      <c r="J959" s="64"/>
      <c r="K959" s="64"/>
      <c r="L959" s="64"/>
      <c r="M959" s="64"/>
      <c r="N959" s="64"/>
      <c r="O959" s="64"/>
      <c r="P959" s="64"/>
      <c r="Q959" s="64"/>
    </row>
    <row r="960" spans="1:17" x14ac:dyDescent="0.3">
      <c r="A960" s="74" t="s">
        <v>238</v>
      </c>
      <c r="B960" s="92" t="s">
        <v>239</v>
      </c>
      <c r="C960" s="93">
        <v>950.46543699999995</v>
      </c>
      <c r="D960" s="93">
        <v>1019.885905</v>
      </c>
      <c r="E960" s="93">
        <v>1342.07059</v>
      </c>
      <c r="F960" s="77">
        <v>31.590267442709692</v>
      </c>
      <c r="G960" s="64"/>
      <c r="H960" s="64"/>
      <c r="I960" s="64"/>
      <c r="J960" s="64"/>
      <c r="K960" s="64"/>
      <c r="L960" s="64"/>
      <c r="M960" s="64"/>
      <c r="N960" s="64"/>
      <c r="O960" s="64"/>
      <c r="P960" s="64"/>
      <c r="Q960" s="64"/>
    </row>
    <row r="961" spans="1:17" x14ac:dyDescent="0.3">
      <c r="A961" s="74" t="s">
        <v>235</v>
      </c>
      <c r="B961" s="92" t="s">
        <v>236</v>
      </c>
      <c r="C961" s="93">
        <v>1296.8187390000001</v>
      </c>
      <c r="D961" s="93">
        <v>1551.2833909999999</v>
      </c>
      <c r="E961" s="93">
        <v>1211.9568999999999</v>
      </c>
      <c r="F961" s="82">
        <v>-21.873920198504855</v>
      </c>
      <c r="G961" s="64"/>
      <c r="H961" s="64"/>
      <c r="I961" s="64"/>
      <c r="J961" s="64"/>
      <c r="K961" s="64"/>
      <c r="L961" s="64"/>
      <c r="M961" s="64"/>
      <c r="N961" s="64"/>
      <c r="O961" s="64"/>
      <c r="P961" s="64"/>
      <c r="Q961" s="64"/>
    </row>
    <row r="962" spans="1:17" x14ac:dyDescent="0.3">
      <c r="A962" s="74" t="s">
        <v>100</v>
      </c>
      <c r="B962" s="92" t="s">
        <v>101</v>
      </c>
      <c r="C962" s="93">
        <v>244.23105100000001</v>
      </c>
      <c r="D962" s="93">
        <v>273.35717</v>
      </c>
      <c r="E962" s="93">
        <v>872.25920900000006</v>
      </c>
      <c r="F962" s="77">
        <v>219.09139570035791</v>
      </c>
      <c r="G962" s="64"/>
      <c r="H962" s="64"/>
      <c r="I962" s="64"/>
      <c r="J962" s="64"/>
      <c r="K962" s="64"/>
      <c r="L962" s="64"/>
      <c r="M962" s="64"/>
      <c r="N962" s="64"/>
      <c r="O962" s="64"/>
      <c r="P962" s="64"/>
      <c r="Q962" s="64"/>
    </row>
    <row r="963" spans="1:17" x14ac:dyDescent="0.3">
      <c r="A963" s="74" t="s">
        <v>82</v>
      </c>
      <c r="B963" s="92" t="s">
        <v>83</v>
      </c>
      <c r="C963" s="93">
        <v>815.70805199999995</v>
      </c>
      <c r="D963" s="93">
        <v>1059.6184169999999</v>
      </c>
      <c r="E963" s="93">
        <v>825.76520300000004</v>
      </c>
      <c r="F963" s="77">
        <v>-22.069568653033318</v>
      </c>
      <c r="G963" s="64"/>
      <c r="H963" s="64"/>
      <c r="I963" s="64"/>
      <c r="J963" s="64"/>
      <c r="K963" s="64"/>
      <c r="L963" s="64"/>
      <c r="M963" s="64"/>
      <c r="N963" s="64"/>
      <c r="O963" s="64"/>
      <c r="P963" s="64"/>
      <c r="Q963" s="64"/>
    </row>
    <row r="964" spans="1:17" x14ac:dyDescent="0.3">
      <c r="A964" s="74" t="s">
        <v>169</v>
      </c>
      <c r="B964" s="92" t="s">
        <v>193</v>
      </c>
      <c r="C964" s="93">
        <v>709.124146</v>
      </c>
      <c r="D964" s="93">
        <v>575.475279</v>
      </c>
      <c r="E964" s="93">
        <v>589.09705799999995</v>
      </c>
      <c r="F964" s="77">
        <v>2.3670485070480236</v>
      </c>
      <c r="G964" s="64"/>
      <c r="H964" s="64"/>
      <c r="I964" s="64"/>
      <c r="J964" s="64"/>
      <c r="K964" s="64"/>
      <c r="L964" s="64"/>
      <c r="M964" s="64"/>
      <c r="N964" s="64"/>
      <c r="O964" s="64"/>
      <c r="P964" s="64"/>
      <c r="Q964" s="64"/>
    </row>
    <row r="965" spans="1:17" x14ac:dyDescent="0.3">
      <c r="A965" s="74" t="s">
        <v>1335</v>
      </c>
      <c r="B965" s="92" t="s">
        <v>242</v>
      </c>
      <c r="C965" s="93">
        <v>816.81557299999997</v>
      </c>
      <c r="D965" s="93">
        <v>578.07477200000005</v>
      </c>
      <c r="E965" s="93">
        <v>503.06209699999999</v>
      </c>
      <c r="F965" s="77">
        <v>-12.976292796946353</v>
      </c>
      <c r="G965" s="64"/>
      <c r="H965" s="64"/>
      <c r="I965" s="64"/>
      <c r="J965" s="64"/>
      <c r="K965" s="64"/>
      <c r="L965" s="64"/>
      <c r="M965" s="64"/>
      <c r="N965" s="64"/>
      <c r="O965" s="64"/>
      <c r="P965" s="64"/>
      <c r="Q965" s="64"/>
    </row>
    <row r="966" spans="1:17" x14ac:dyDescent="0.3">
      <c r="A966" s="74" t="s">
        <v>1336</v>
      </c>
      <c r="B966" s="92" t="s">
        <v>1338</v>
      </c>
      <c r="C966" s="93">
        <v>208.78319999999999</v>
      </c>
      <c r="D966" s="93">
        <v>355.79859199999999</v>
      </c>
      <c r="E966" s="93">
        <v>490.928946</v>
      </c>
      <c r="F966" s="77">
        <v>37.979451588161432</v>
      </c>
      <c r="G966" s="64"/>
      <c r="H966" s="64"/>
      <c r="I966" s="64"/>
      <c r="J966" s="64"/>
      <c r="K966" s="64"/>
      <c r="L966" s="64"/>
      <c r="M966" s="64"/>
      <c r="N966" s="64"/>
      <c r="O966" s="64"/>
      <c r="P966" s="64"/>
      <c r="Q966" s="64"/>
    </row>
    <row r="967" spans="1:17" ht="28.8" x14ac:dyDescent="0.3">
      <c r="A967" s="74" t="s">
        <v>1337</v>
      </c>
      <c r="B967" s="92" t="s">
        <v>1339</v>
      </c>
      <c r="C967" s="93">
        <v>3.1116999999999999E-2</v>
      </c>
      <c r="D967" s="93">
        <v>194.239497</v>
      </c>
      <c r="E967" s="93">
        <v>453.75112300000001</v>
      </c>
      <c r="F967" s="77">
        <v>133.60394255963294</v>
      </c>
      <c r="G967" s="64"/>
      <c r="H967" s="64"/>
      <c r="I967" s="64"/>
      <c r="J967" s="64"/>
      <c r="K967" s="64"/>
      <c r="L967" s="64"/>
      <c r="M967" s="64"/>
      <c r="N967" s="64"/>
      <c r="O967" s="64"/>
      <c r="P967" s="64"/>
      <c r="Q967" s="64"/>
    </row>
    <row r="968" spans="1:17" x14ac:dyDescent="0.3">
      <c r="A968" s="74" t="s">
        <v>240</v>
      </c>
      <c r="B968" s="92" t="s">
        <v>241</v>
      </c>
      <c r="C968" s="93">
        <v>470.68476900000002</v>
      </c>
      <c r="D968" s="93">
        <v>591.36141499999997</v>
      </c>
      <c r="E968" s="93">
        <v>424.35045000000002</v>
      </c>
      <c r="F968" s="77">
        <v>-28.241775801351523</v>
      </c>
      <c r="G968" s="64"/>
      <c r="H968" s="64"/>
      <c r="I968" s="64"/>
      <c r="J968" s="64"/>
      <c r="K968" s="64"/>
      <c r="L968" s="64"/>
      <c r="M968" s="64"/>
      <c r="N968" s="64"/>
      <c r="O968" s="64"/>
      <c r="P968" s="64"/>
      <c r="Q968" s="64"/>
    </row>
    <row r="969" spans="1:17" x14ac:dyDescent="0.3">
      <c r="A969" s="74" t="s">
        <v>91</v>
      </c>
      <c r="B969" s="64" t="s">
        <v>10</v>
      </c>
      <c r="C969" s="93">
        <v>43694.494503000002</v>
      </c>
      <c r="D969" s="93">
        <v>39808.141634999993</v>
      </c>
      <c r="E969" s="93">
        <v>45427.762555000008</v>
      </c>
      <c r="F969" s="77">
        <v>14.116762775630676</v>
      </c>
      <c r="G969" s="64"/>
      <c r="H969" s="64"/>
      <c r="I969" s="64"/>
      <c r="J969" s="64"/>
      <c r="K969" s="64"/>
      <c r="L969" s="64"/>
      <c r="M969" s="64"/>
      <c r="N969" s="64"/>
      <c r="O969" s="64"/>
      <c r="P969" s="64"/>
      <c r="Q969" s="64"/>
    </row>
    <row r="970" spans="1:17" x14ac:dyDescent="0.3">
      <c r="A970" s="74" t="s">
        <v>137</v>
      </c>
      <c r="B970" s="64" t="s">
        <v>10</v>
      </c>
      <c r="C970" s="93">
        <v>33110.461373000006</v>
      </c>
      <c r="D970" s="93">
        <v>35216.082859000016</v>
      </c>
      <c r="E970" s="93">
        <v>34104.302395999985</v>
      </c>
      <c r="F970" s="77">
        <v>-3.1570247816926043</v>
      </c>
      <c r="G970" s="64"/>
      <c r="H970" s="64"/>
      <c r="I970" s="64"/>
      <c r="J970" s="64"/>
      <c r="K970" s="64"/>
      <c r="L970" s="64"/>
      <c r="M970" s="64"/>
      <c r="N970" s="64"/>
      <c r="O970" s="64"/>
      <c r="P970" s="64"/>
      <c r="Q970" s="64"/>
    </row>
    <row r="971" spans="1:17" x14ac:dyDescent="0.3">
      <c r="A971" s="74" t="s">
        <v>244</v>
      </c>
      <c r="B971" s="64" t="s">
        <v>10</v>
      </c>
      <c r="C971" s="93">
        <v>76804.955876000007</v>
      </c>
      <c r="D971" s="93">
        <v>75024.224494000009</v>
      </c>
      <c r="E971" s="93">
        <v>79532.064950999993</v>
      </c>
      <c r="F971" s="77">
        <v>6.0085132334296825</v>
      </c>
      <c r="G971" s="64"/>
      <c r="H971" s="64"/>
      <c r="I971" s="64"/>
      <c r="J971" s="64"/>
      <c r="K971" s="64"/>
      <c r="L971" s="64"/>
      <c r="M971" s="64"/>
      <c r="N971" s="64"/>
      <c r="O971" s="64"/>
      <c r="P971" s="64"/>
      <c r="Q971" s="64"/>
    </row>
    <row r="972" spans="1:17" x14ac:dyDescent="0.3">
      <c r="A972" s="64" t="s">
        <v>1200</v>
      </c>
      <c r="B972" s="64"/>
      <c r="C972" s="79"/>
      <c r="D972" s="79"/>
      <c r="E972" s="79"/>
      <c r="F972" s="79"/>
      <c r="G972" s="64"/>
      <c r="H972" s="64"/>
      <c r="I972" s="64"/>
      <c r="J972" s="64"/>
      <c r="K972" s="64"/>
      <c r="L972" s="64"/>
      <c r="M972" s="64"/>
      <c r="N972" s="64"/>
      <c r="O972" s="64"/>
      <c r="P972" s="64"/>
      <c r="Q972" s="64"/>
    </row>
    <row r="973" spans="1:17" x14ac:dyDescent="0.3">
      <c r="A973" s="64"/>
      <c r="B973" s="64"/>
      <c r="C973" s="79"/>
      <c r="D973" s="79"/>
      <c r="E973" s="79"/>
      <c r="F973" s="79"/>
      <c r="G973" s="64"/>
      <c r="H973" s="64"/>
      <c r="I973" s="64"/>
      <c r="J973" s="64"/>
      <c r="K973" s="64"/>
      <c r="L973" s="64"/>
      <c r="M973" s="64"/>
      <c r="N973" s="64"/>
      <c r="O973" s="64"/>
      <c r="P973" s="64"/>
      <c r="Q973" s="64"/>
    </row>
    <row r="974" spans="1:17" x14ac:dyDescent="0.3">
      <c r="A974" s="64"/>
      <c r="B974" s="64"/>
      <c r="C974" s="79"/>
      <c r="D974" s="79"/>
      <c r="E974" s="79"/>
      <c r="F974" s="79"/>
      <c r="G974" s="64"/>
      <c r="H974" s="64"/>
      <c r="I974" s="64"/>
      <c r="J974" s="64"/>
      <c r="K974" s="64"/>
      <c r="L974" s="64"/>
      <c r="M974" s="64"/>
      <c r="N974" s="64"/>
      <c r="O974" s="64"/>
      <c r="P974" s="64"/>
      <c r="Q974" s="64"/>
    </row>
    <row r="975" spans="1:17" ht="18" thickBot="1" x14ac:dyDescent="0.35">
      <c r="A975" s="15" t="s">
        <v>1341</v>
      </c>
      <c r="B975" s="64"/>
      <c r="C975" s="79"/>
      <c r="D975" s="79"/>
      <c r="E975" s="79"/>
      <c r="F975" s="79"/>
      <c r="G975" s="64"/>
      <c r="H975" s="64"/>
      <c r="I975" s="64"/>
      <c r="J975" s="64"/>
      <c r="K975" s="64"/>
      <c r="L975" s="64"/>
      <c r="M975" s="64"/>
      <c r="N975" s="64"/>
      <c r="O975" s="64"/>
      <c r="P975" s="64"/>
      <c r="Q975" s="64"/>
    </row>
    <row r="976" spans="1:17" ht="15" thickTop="1" x14ac:dyDescent="0.3">
      <c r="A976" s="58" t="s">
        <v>25</v>
      </c>
      <c r="B976" s="64"/>
      <c r="C976" s="79"/>
      <c r="D976" s="79"/>
      <c r="E976" s="79"/>
      <c r="F976" s="79"/>
      <c r="G976" s="64"/>
      <c r="H976" s="64"/>
      <c r="I976" s="64"/>
      <c r="J976" s="64"/>
      <c r="K976" s="64"/>
      <c r="L976" s="64"/>
      <c r="M976" s="64"/>
      <c r="N976" s="64"/>
      <c r="O976" s="64"/>
      <c r="P976" s="64"/>
      <c r="Q976" s="64"/>
    </row>
    <row r="977" spans="1:17" x14ac:dyDescent="0.3">
      <c r="A977" s="81" t="s">
        <v>60</v>
      </c>
      <c r="B977" s="59" t="s">
        <v>106</v>
      </c>
      <c r="C977" s="73" t="s">
        <v>62</v>
      </c>
      <c r="D977" s="73" t="s">
        <v>63</v>
      </c>
      <c r="E977" s="73" t="s">
        <v>1208</v>
      </c>
      <c r="F977" s="73" t="s">
        <v>1209</v>
      </c>
      <c r="G977" s="64"/>
      <c r="H977" s="64"/>
      <c r="I977" s="64"/>
      <c r="J977" s="64"/>
      <c r="K977" s="64"/>
      <c r="L977" s="64"/>
      <c r="M977" s="64"/>
      <c r="N977" s="64"/>
      <c r="O977" s="64"/>
      <c r="P977" s="64"/>
      <c r="Q977" s="64"/>
    </row>
    <row r="978" spans="1:17" x14ac:dyDescent="0.3">
      <c r="A978" s="57" t="s">
        <v>107</v>
      </c>
      <c r="B978" s="66">
        <v>1</v>
      </c>
      <c r="C978" s="62">
        <v>1860.5473669999999</v>
      </c>
      <c r="D978" s="62">
        <v>2004.593175</v>
      </c>
      <c r="E978" s="62">
        <v>2225.9582409999998</v>
      </c>
      <c r="F978" s="71">
        <v>11.042892331507606</v>
      </c>
      <c r="G978" s="64"/>
      <c r="H978" s="64"/>
      <c r="I978" s="64"/>
      <c r="J978" s="64"/>
      <c r="K978" s="64"/>
      <c r="L978" s="64"/>
      <c r="M978" s="64"/>
      <c r="N978" s="64"/>
      <c r="O978" s="64"/>
      <c r="P978" s="64"/>
      <c r="Q978" s="64"/>
    </row>
    <row r="979" spans="1:17" x14ac:dyDescent="0.3">
      <c r="A979" s="57" t="s">
        <v>108</v>
      </c>
      <c r="B979" s="66">
        <v>2</v>
      </c>
      <c r="C979" s="62">
        <v>1770.8720169999999</v>
      </c>
      <c r="D979" s="62">
        <v>1870.2198109999999</v>
      </c>
      <c r="E979" s="62">
        <v>2187.3304029999999</v>
      </c>
      <c r="F979" s="71">
        <v>16.955792583035578</v>
      </c>
      <c r="G979" s="64"/>
      <c r="H979" s="64"/>
      <c r="I979" s="64"/>
      <c r="J979" s="64"/>
      <c r="K979" s="64"/>
      <c r="L979" s="64"/>
      <c r="M979" s="64"/>
      <c r="N979" s="64"/>
      <c r="O979" s="64"/>
      <c r="P979" s="64"/>
      <c r="Q979" s="64"/>
    </row>
    <row r="980" spans="1:17" x14ac:dyDescent="0.3">
      <c r="A980" s="57" t="s">
        <v>109</v>
      </c>
      <c r="B980" s="66">
        <v>3</v>
      </c>
      <c r="C980" s="62">
        <v>10356.467612279999</v>
      </c>
      <c r="D980" s="62">
        <v>11126.39113448</v>
      </c>
      <c r="E980" s="62">
        <v>10133.12517804</v>
      </c>
      <c r="F980" s="71">
        <v>-8.9271170178615247</v>
      </c>
      <c r="G980" s="64"/>
      <c r="H980" s="64"/>
      <c r="I980" s="64"/>
      <c r="J980" s="64"/>
      <c r="K980" s="64"/>
      <c r="L980" s="64"/>
      <c r="M980" s="64"/>
      <c r="N980" s="64"/>
      <c r="O980" s="64"/>
      <c r="P980" s="64"/>
      <c r="Q980" s="64"/>
    </row>
    <row r="981" spans="1:17" x14ac:dyDescent="0.3">
      <c r="A981" s="57" t="s">
        <v>110</v>
      </c>
      <c r="B981" s="66">
        <v>4</v>
      </c>
      <c r="C981" s="62">
        <v>20394.921746</v>
      </c>
      <c r="D981" s="62">
        <v>14958.567261</v>
      </c>
      <c r="E981" s="62">
        <v>14954.294814999999</v>
      </c>
      <c r="F981" s="71">
        <v>-2.856186642379837E-2</v>
      </c>
      <c r="G981" s="64"/>
      <c r="H981" s="64"/>
      <c r="I981" s="64"/>
      <c r="J981" s="64"/>
      <c r="K981" s="64"/>
      <c r="L981" s="64"/>
      <c r="M981" s="64"/>
      <c r="N981" s="64"/>
      <c r="O981" s="64"/>
      <c r="P981" s="64"/>
      <c r="Q981" s="64"/>
    </row>
    <row r="982" spans="1:17" x14ac:dyDescent="0.3">
      <c r="A982" s="57" t="s">
        <v>111</v>
      </c>
      <c r="B982" s="66">
        <v>5</v>
      </c>
      <c r="C982" s="138">
        <v>494.48369200000002</v>
      </c>
      <c r="D982" s="138">
        <v>489.12042200000002</v>
      </c>
      <c r="E982" s="138">
        <v>448.04919699999999</v>
      </c>
      <c r="F982" s="71">
        <v>-8.3969556683118878</v>
      </c>
      <c r="G982" s="64"/>
      <c r="H982" s="64"/>
      <c r="I982" s="64"/>
      <c r="J982" s="64"/>
      <c r="K982" s="64"/>
      <c r="L982" s="64"/>
      <c r="M982" s="64"/>
      <c r="N982" s="64"/>
      <c r="O982" s="64"/>
      <c r="P982" s="64"/>
      <c r="Q982" s="64"/>
    </row>
    <row r="983" spans="1:17" x14ac:dyDescent="0.3">
      <c r="A983" s="57" t="s">
        <v>112</v>
      </c>
      <c r="B983" s="66">
        <v>6</v>
      </c>
      <c r="C983" s="62">
        <v>29.821332000000002</v>
      </c>
      <c r="D983" s="62">
        <v>55.376434000000003</v>
      </c>
      <c r="E983" s="62">
        <v>48.572144000000002</v>
      </c>
      <c r="F983" s="71">
        <v>-12.287338689956094</v>
      </c>
      <c r="G983" s="64"/>
      <c r="H983" s="64"/>
      <c r="I983" s="64"/>
      <c r="J983" s="64"/>
      <c r="K983" s="64"/>
      <c r="L983" s="64"/>
      <c r="M983" s="64"/>
      <c r="N983" s="64"/>
      <c r="O983" s="64"/>
      <c r="P983" s="64"/>
      <c r="Q983" s="64"/>
    </row>
    <row r="984" spans="1:17" x14ac:dyDescent="0.3">
      <c r="A984" s="57" t="s">
        <v>113</v>
      </c>
      <c r="B984" s="66">
        <v>7</v>
      </c>
      <c r="C984" s="62">
        <v>12028.87961441</v>
      </c>
      <c r="D984" s="62">
        <v>12067.203064810001</v>
      </c>
      <c r="E984" s="62">
        <v>15170.91424538</v>
      </c>
      <c r="F984" s="71">
        <v>25.720220036910991</v>
      </c>
      <c r="G984" s="64"/>
      <c r="H984" s="64"/>
      <c r="I984" s="64"/>
      <c r="J984" s="64"/>
      <c r="K984" s="64"/>
      <c r="L984" s="64"/>
      <c r="M984" s="64"/>
      <c r="N984" s="64"/>
      <c r="O984" s="64"/>
      <c r="P984" s="64"/>
      <c r="Q984" s="64"/>
    </row>
    <row r="985" spans="1:17" x14ac:dyDescent="0.3">
      <c r="A985" s="57" t="s">
        <v>114</v>
      </c>
      <c r="B985" s="66">
        <v>8</v>
      </c>
      <c r="C985" s="62">
        <v>3981.4892460699998</v>
      </c>
      <c r="D985" s="62">
        <v>4308.7620213</v>
      </c>
      <c r="E985" s="62">
        <v>4394.8742342400001</v>
      </c>
      <c r="F985" s="71">
        <v>1.9985372251777107</v>
      </c>
      <c r="G985" s="64"/>
      <c r="H985" s="64"/>
      <c r="I985" s="64"/>
      <c r="J985" s="64"/>
      <c r="K985" s="64"/>
      <c r="L985" s="64"/>
      <c r="M985" s="64"/>
      <c r="N985" s="64"/>
      <c r="O985" s="64"/>
      <c r="P985" s="64"/>
      <c r="Q985" s="64"/>
    </row>
    <row r="986" spans="1:17" x14ac:dyDescent="0.3">
      <c r="A986" s="57" t="s">
        <v>115</v>
      </c>
      <c r="B986" s="66">
        <v>9</v>
      </c>
      <c r="C986" s="62">
        <v>11405.029394069999</v>
      </c>
      <c r="D986" s="62">
        <v>12514.528871189999</v>
      </c>
      <c r="E986" s="62">
        <v>14478.57087689</v>
      </c>
      <c r="F986" s="71">
        <v>15.694094647234142</v>
      </c>
      <c r="G986" s="64"/>
      <c r="H986" s="64"/>
      <c r="I986" s="64"/>
      <c r="J986" s="64"/>
      <c r="K986" s="64"/>
      <c r="L986" s="64"/>
      <c r="M986" s="64"/>
      <c r="N986" s="64"/>
      <c r="O986" s="64"/>
      <c r="P986" s="64"/>
      <c r="Q986" s="64"/>
    </row>
    <row r="987" spans="1:17" x14ac:dyDescent="0.3">
      <c r="A987" s="57" t="s">
        <v>116</v>
      </c>
      <c r="B987" s="66">
        <v>10</v>
      </c>
      <c r="C987" s="62">
        <v>7094.05500321</v>
      </c>
      <c r="D987" s="62">
        <v>7834.9436469800003</v>
      </c>
      <c r="E987" s="62">
        <v>7980.3001230099999</v>
      </c>
      <c r="F987" s="71">
        <v>1.8552332037005479</v>
      </c>
      <c r="G987" s="64"/>
      <c r="H987" s="64"/>
      <c r="I987" s="64"/>
      <c r="J987" s="64"/>
      <c r="K987" s="64"/>
      <c r="L987" s="64"/>
      <c r="M987" s="64"/>
      <c r="N987" s="64"/>
      <c r="O987" s="64"/>
      <c r="P987" s="64"/>
      <c r="Q987" s="64"/>
    </row>
    <row r="988" spans="1:17" x14ac:dyDescent="0.3">
      <c r="A988" s="57" t="s">
        <v>117</v>
      </c>
      <c r="B988" s="66">
        <v>11</v>
      </c>
      <c r="C988" s="62">
        <v>4301.5390979599997</v>
      </c>
      <c r="D988" s="62">
        <v>4408.2298032400004</v>
      </c>
      <c r="E988" s="62">
        <v>3793.0377734399999</v>
      </c>
      <c r="F988" s="71">
        <v>-13.955534472087663</v>
      </c>
      <c r="G988" s="64"/>
      <c r="H988" s="64"/>
      <c r="I988" s="64"/>
      <c r="J988" s="64"/>
      <c r="K988" s="64"/>
      <c r="L988" s="64"/>
      <c r="M988" s="64"/>
      <c r="N988" s="64"/>
      <c r="O988" s="64"/>
      <c r="P988" s="64"/>
      <c r="Q988" s="64"/>
    </row>
    <row r="989" spans="1:17" x14ac:dyDescent="0.3">
      <c r="A989" s="57" t="s">
        <v>118</v>
      </c>
      <c r="B989" s="66">
        <v>12</v>
      </c>
      <c r="C989" s="62">
        <v>3086.8497539999998</v>
      </c>
      <c r="D989" s="62">
        <v>3386.288849</v>
      </c>
      <c r="E989" s="62">
        <v>3717.0377199999998</v>
      </c>
      <c r="F989" s="71">
        <v>9.7672964637282114</v>
      </c>
      <c r="G989" s="64"/>
      <c r="H989" s="64"/>
      <c r="I989" s="64"/>
      <c r="J989" s="64"/>
      <c r="K989" s="64"/>
      <c r="L989" s="64"/>
      <c r="M989" s="64"/>
      <c r="N989" s="64"/>
      <c r="O989" s="64"/>
      <c r="P989" s="64"/>
      <c r="Q989" s="64"/>
    </row>
    <row r="990" spans="1:17" x14ac:dyDescent="0.3">
      <c r="A990" s="64" t="s">
        <v>244</v>
      </c>
      <c r="B990" s="58" t="s">
        <v>10</v>
      </c>
      <c r="C990" s="62">
        <v>76804.955876000007</v>
      </c>
      <c r="D990" s="62">
        <v>75024.224494000009</v>
      </c>
      <c r="E990" s="62">
        <v>79532.064950999993</v>
      </c>
      <c r="F990" s="82">
        <v>6.0085132334296825</v>
      </c>
      <c r="G990" s="64"/>
      <c r="H990" s="64"/>
      <c r="I990" s="64"/>
      <c r="J990" s="64"/>
      <c r="K990" s="64"/>
      <c r="L990" s="64"/>
      <c r="M990" s="64"/>
      <c r="N990" s="64"/>
      <c r="O990" s="64"/>
      <c r="P990" s="64"/>
      <c r="Q990" s="64"/>
    </row>
    <row r="991" spans="1:17" x14ac:dyDescent="0.3">
      <c r="A991" s="64" t="s">
        <v>1200</v>
      </c>
      <c r="B991" s="64"/>
      <c r="C991" s="79"/>
      <c r="D991" s="79"/>
      <c r="E991" s="79"/>
      <c r="F991" s="79"/>
      <c r="G991" s="64"/>
      <c r="H991" s="64"/>
      <c r="I991" s="64"/>
      <c r="J991" s="64"/>
      <c r="K991" s="64"/>
      <c r="L991" s="64"/>
      <c r="M991" s="64"/>
      <c r="N991" s="64"/>
      <c r="O991" s="64"/>
      <c r="P991" s="64"/>
      <c r="Q991" s="64"/>
    </row>
    <row r="992" spans="1:17" x14ac:dyDescent="0.3">
      <c r="A992" s="64" t="s">
        <v>120</v>
      </c>
      <c r="B992" s="64"/>
      <c r="C992" s="79"/>
      <c r="D992" s="79"/>
      <c r="E992" s="79"/>
      <c r="F992" s="79"/>
      <c r="G992" s="64"/>
      <c r="H992" s="64"/>
      <c r="I992" s="64"/>
      <c r="J992" s="64"/>
      <c r="K992" s="64"/>
      <c r="L992" s="64"/>
      <c r="M992" s="64"/>
      <c r="N992" s="64"/>
      <c r="O992" s="64"/>
      <c r="P992" s="64"/>
      <c r="Q992" s="64"/>
    </row>
    <row r="993" spans="1:17" x14ac:dyDescent="0.3">
      <c r="A993" s="64"/>
      <c r="B993" s="64"/>
      <c r="C993" s="79"/>
      <c r="D993" s="79"/>
      <c r="E993" s="79"/>
      <c r="F993" s="79"/>
      <c r="G993" s="64"/>
      <c r="H993" s="64"/>
      <c r="I993" s="64"/>
      <c r="J993" s="64"/>
      <c r="K993" s="64"/>
      <c r="L993" s="64"/>
      <c r="M993" s="64"/>
      <c r="N993" s="64"/>
      <c r="O993" s="64"/>
      <c r="P993" s="64"/>
      <c r="Q993" s="64"/>
    </row>
    <row r="994" spans="1:17" x14ac:dyDescent="0.3">
      <c r="A994" s="64"/>
      <c r="B994" s="64"/>
      <c r="C994" s="79"/>
      <c r="D994" s="79"/>
      <c r="E994" s="79"/>
      <c r="F994" s="79"/>
      <c r="G994" s="64"/>
      <c r="H994" s="64"/>
      <c r="I994" s="64"/>
      <c r="J994" s="64"/>
      <c r="K994" s="64"/>
      <c r="L994" s="64"/>
      <c r="M994" s="64"/>
      <c r="N994" s="64"/>
      <c r="O994" s="64"/>
      <c r="P994" s="64"/>
      <c r="Q994" s="64"/>
    </row>
    <row r="995" spans="1:17" ht="18" thickBot="1" x14ac:dyDescent="0.4">
      <c r="A995" s="5" t="s">
        <v>1342</v>
      </c>
      <c r="B995" s="87"/>
      <c r="C995" s="79"/>
      <c r="D995" s="79"/>
      <c r="E995" s="79"/>
      <c r="F995" s="64"/>
      <c r="H995" s="64"/>
      <c r="I995" s="64"/>
      <c r="J995" s="64"/>
      <c r="K995" s="64"/>
      <c r="L995" s="64"/>
      <c r="M995" s="64"/>
      <c r="N995" s="64"/>
      <c r="O995" s="64"/>
      <c r="P995" s="64"/>
      <c r="Q995" s="64"/>
    </row>
    <row r="996" spans="1:17" ht="15" thickTop="1" x14ac:dyDescent="0.3">
      <c r="A996" s="64" t="s">
        <v>121</v>
      </c>
      <c r="B996" s="88"/>
      <c r="C996" s="79"/>
      <c r="D996" s="79"/>
      <c r="E996" s="79"/>
      <c r="F996" s="64"/>
      <c r="H996" s="64"/>
      <c r="I996" s="64"/>
      <c r="J996" s="64"/>
      <c r="K996" s="64"/>
      <c r="L996" s="64"/>
      <c r="M996" s="64"/>
      <c r="N996" s="64"/>
      <c r="O996" s="64"/>
      <c r="P996" s="64"/>
      <c r="Q996" s="64"/>
    </row>
    <row r="997" spans="1:17" x14ac:dyDescent="0.3">
      <c r="A997" s="72" t="s">
        <v>122</v>
      </c>
      <c r="B997" s="73" t="s">
        <v>62</v>
      </c>
      <c r="C997" s="73" t="s">
        <v>63</v>
      </c>
      <c r="D997" s="73" t="s">
        <v>1208</v>
      </c>
      <c r="E997" s="73" t="s">
        <v>1209</v>
      </c>
      <c r="F997" s="64"/>
      <c r="H997" s="64"/>
      <c r="I997" s="64"/>
      <c r="J997" s="64"/>
      <c r="K997" s="64"/>
      <c r="L997" s="64"/>
      <c r="M997" s="64"/>
      <c r="N997" s="64"/>
      <c r="O997" s="64"/>
      <c r="P997" s="64"/>
      <c r="Q997" s="64"/>
    </row>
    <row r="998" spans="1:17" x14ac:dyDescent="0.3">
      <c r="A998" s="64" t="s">
        <v>1225</v>
      </c>
      <c r="B998" s="91">
        <v>5357</v>
      </c>
      <c r="C998" s="91">
        <v>5739</v>
      </c>
      <c r="D998" s="91">
        <v>6335</v>
      </c>
      <c r="E998" s="71">
        <v>10.385084509496428</v>
      </c>
      <c r="F998" s="64"/>
      <c r="H998" s="64"/>
      <c r="I998" s="64"/>
      <c r="J998" s="64"/>
      <c r="K998" s="64"/>
      <c r="L998" s="64"/>
      <c r="M998" s="64"/>
      <c r="N998" s="64"/>
      <c r="O998" s="64"/>
      <c r="P998" s="64"/>
      <c r="Q998" s="64"/>
    </row>
    <row r="999" spans="1:17" x14ac:dyDescent="0.3">
      <c r="A999" s="64" t="s">
        <v>123</v>
      </c>
      <c r="B999" s="91">
        <v>192</v>
      </c>
      <c r="C999" s="91">
        <v>159</v>
      </c>
      <c r="D999" s="91">
        <v>187</v>
      </c>
      <c r="E999" s="71">
        <v>17.610062893081761</v>
      </c>
      <c r="F999" s="64"/>
      <c r="H999" s="64"/>
      <c r="I999" s="64"/>
      <c r="J999" s="64"/>
      <c r="K999" s="64"/>
      <c r="L999" s="64"/>
      <c r="M999" s="64"/>
      <c r="N999" s="64"/>
      <c r="O999" s="64"/>
      <c r="P999" s="64"/>
      <c r="Q999" s="64"/>
    </row>
    <row r="1000" spans="1:17" x14ac:dyDescent="0.3">
      <c r="A1000" s="64" t="s">
        <v>124</v>
      </c>
      <c r="B1000" s="91">
        <v>21842</v>
      </c>
      <c r="C1000" s="91">
        <v>23189</v>
      </c>
      <c r="D1000" s="91">
        <v>24304</v>
      </c>
      <c r="E1000" s="71">
        <v>4.8083142869463966</v>
      </c>
      <c r="F1000" s="64"/>
      <c r="H1000" s="64"/>
      <c r="I1000" s="64"/>
      <c r="J1000" s="64"/>
      <c r="K1000" s="64"/>
      <c r="L1000" s="64"/>
      <c r="M1000" s="64"/>
      <c r="N1000" s="64"/>
      <c r="O1000" s="64"/>
      <c r="P1000" s="64"/>
      <c r="Q1000" s="64"/>
    </row>
    <row r="1001" spans="1:17" x14ac:dyDescent="0.3">
      <c r="A1001" s="64" t="s">
        <v>126</v>
      </c>
      <c r="B1001" s="91">
        <v>4934</v>
      </c>
      <c r="C1001" s="91">
        <v>5312</v>
      </c>
      <c r="D1001" s="91">
        <v>6226</v>
      </c>
      <c r="E1001" s="71">
        <v>17.206325301204821</v>
      </c>
      <c r="F1001" s="64"/>
      <c r="H1001" s="64"/>
      <c r="I1001" s="64"/>
      <c r="J1001" s="64"/>
      <c r="K1001" s="64"/>
      <c r="L1001" s="64"/>
      <c r="M1001" s="64"/>
      <c r="N1001" s="64"/>
      <c r="O1001" s="64"/>
      <c r="P1001" s="64"/>
      <c r="Q1001" s="64"/>
    </row>
    <row r="1002" spans="1:17" x14ac:dyDescent="0.3">
      <c r="A1002" s="64" t="s">
        <v>127</v>
      </c>
      <c r="B1002" s="91">
        <v>1129</v>
      </c>
      <c r="C1002" s="91">
        <v>1241</v>
      </c>
      <c r="D1002" s="91">
        <v>1958</v>
      </c>
      <c r="E1002" s="71">
        <v>57.77598710717163</v>
      </c>
      <c r="F1002" s="64"/>
      <c r="H1002" s="64"/>
      <c r="I1002" s="64"/>
      <c r="J1002" s="64"/>
      <c r="K1002" s="64"/>
      <c r="L1002" s="64"/>
      <c r="M1002" s="64"/>
      <c r="N1002" s="64"/>
      <c r="O1002" s="64"/>
      <c r="P1002" s="64"/>
      <c r="Q1002" s="64"/>
    </row>
    <row r="1003" spans="1:17" x14ac:dyDescent="0.3">
      <c r="A1003" s="64" t="s">
        <v>128</v>
      </c>
      <c r="B1003" s="91">
        <v>19482</v>
      </c>
      <c r="C1003" s="91">
        <v>21031</v>
      </c>
      <c r="D1003" s="91">
        <v>24225</v>
      </c>
      <c r="E1003" s="71">
        <v>15.187104750130759</v>
      </c>
      <c r="F1003" s="64"/>
      <c r="H1003" s="64"/>
      <c r="I1003" s="64"/>
      <c r="J1003" s="64"/>
      <c r="K1003" s="64"/>
      <c r="L1003" s="64"/>
      <c r="M1003" s="64"/>
      <c r="N1003" s="64"/>
      <c r="O1003" s="64"/>
      <c r="P1003" s="64"/>
      <c r="Q1003" s="64"/>
    </row>
    <row r="1004" spans="1:17" x14ac:dyDescent="0.3">
      <c r="A1004" s="64" t="s">
        <v>129</v>
      </c>
      <c r="B1004" s="91">
        <v>5580</v>
      </c>
      <c r="C1004" s="91">
        <v>5829</v>
      </c>
      <c r="D1004" s="91">
        <v>5280</v>
      </c>
      <c r="E1004" s="71">
        <v>-9.4184251158003089</v>
      </c>
      <c r="F1004" s="64"/>
      <c r="H1004" s="64"/>
      <c r="I1004" s="64"/>
      <c r="J1004" s="64"/>
      <c r="K1004" s="64"/>
      <c r="L1004" s="64"/>
      <c r="M1004" s="64"/>
      <c r="N1004" s="64"/>
      <c r="O1004" s="64"/>
      <c r="P1004" s="64"/>
      <c r="Q1004" s="64"/>
    </row>
    <row r="1005" spans="1:17" x14ac:dyDescent="0.3">
      <c r="A1005" s="64" t="s">
        <v>130</v>
      </c>
      <c r="B1005" s="91">
        <v>8920</v>
      </c>
      <c r="C1005" s="91">
        <v>10084</v>
      </c>
      <c r="D1005" s="91">
        <v>11523</v>
      </c>
      <c r="E1005" s="71">
        <v>14.270130900436333</v>
      </c>
      <c r="F1005" s="64"/>
      <c r="H1005" s="64"/>
      <c r="I1005" s="64"/>
      <c r="J1005" s="64"/>
      <c r="K1005" s="64"/>
      <c r="L1005" s="64"/>
      <c r="M1005" s="64"/>
      <c r="N1005" s="64"/>
      <c r="O1005" s="64"/>
      <c r="P1005" s="64"/>
      <c r="Q1005" s="64"/>
    </row>
    <row r="1006" spans="1:17" x14ac:dyDescent="0.3">
      <c r="A1006" s="64" t="s">
        <v>131</v>
      </c>
      <c r="B1006" s="91">
        <v>6682</v>
      </c>
      <c r="C1006" s="91">
        <v>7387</v>
      </c>
      <c r="D1006" s="91">
        <v>7564</v>
      </c>
      <c r="E1006" s="71">
        <v>2.396101258968458</v>
      </c>
      <c r="F1006" s="64"/>
      <c r="H1006" s="64"/>
      <c r="I1006" s="64"/>
      <c r="J1006" s="64"/>
      <c r="K1006" s="64"/>
      <c r="L1006" s="64"/>
      <c r="M1006" s="64"/>
      <c r="N1006" s="64"/>
      <c r="O1006" s="64"/>
      <c r="P1006" s="64"/>
      <c r="Q1006" s="64"/>
    </row>
    <row r="1007" spans="1:17" x14ac:dyDescent="0.3">
      <c r="A1007" s="64" t="s">
        <v>132</v>
      </c>
      <c r="B1007" s="91">
        <v>9516</v>
      </c>
      <c r="C1007" s="91">
        <v>10884</v>
      </c>
      <c r="D1007" s="91">
        <v>11391</v>
      </c>
      <c r="E1007" s="71">
        <v>4.6582138919514886</v>
      </c>
      <c r="F1007" s="64"/>
      <c r="H1007" s="64"/>
      <c r="I1007" s="64"/>
      <c r="J1007" s="64"/>
      <c r="K1007" s="64"/>
      <c r="L1007" s="64"/>
      <c r="M1007" s="64"/>
      <c r="N1007" s="64"/>
      <c r="O1007" s="64"/>
      <c r="P1007" s="64"/>
      <c r="Q1007" s="64"/>
    </row>
    <row r="1008" spans="1:17" x14ac:dyDescent="0.3">
      <c r="A1008" s="64" t="s">
        <v>1214</v>
      </c>
      <c r="B1008" s="91">
        <v>83634</v>
      </c>
      <c r="C1008" s="91">
        <v>90855</v>
      </c>
      <c r="D1008" s="91">
        <v>98993</v>
      </c>
      <c r="E1008" s="71">
        <v>8.9571294920477698</v>
      </c>
      <c r="F1008" s="64"/>
      <c r="H1008" s="64"/>
      <c r="I1008" s="64"/>
      <c r="J1008" s="64"/>
      <c r="K1008" s="64"/>
      <c r="L1008" s="64"/>
      <c r="M1008" s="64"/>
      <c r="N1008" s="64"/>
      <c r="O1008" s="64"/>
      <c r="P1008" s="64"/>
      <c r="Q1008" s="64"/>
    </row>
    <row r="1009" spans="1:17" x14ac:dyDescent="0.3">
      <c r="A1009" s="64" t="s">
        <v>125</v>
      </c>
      <c r="B1009" s="91">
        <v>385</v>
      </c>
      <c r="C1009" s="91">
        <v>381</v>
      </c>
      <c r="D1009" s="91">
        <v>372</v>
      </c>
      <c r="E1009" s="71">
        <v>-2.3622047244094486</v>
      </c>
      <c r="F1009" s="64"/>
      <c r="H1009" s="64"/>
      <c r="I1009" s="64"/>
      <c r="J1009" s="64"/>
      <c r="K1009" s="64"/>
      <c r="L1009" s="64"/>
      <c r="M1009" s="64"/>
      <c r="N1009" s="64"/>
      <c r="O1009" s="64"/>
      <c r="P1009" s="64"/>
      <c r="Q1009" s="64"/>
    </row>
    <row r="1010" spans="1:17" x14ac:dyDescent="0.3">
      <c r="A1010" s="64" t="s">
        <v>49</v>
      </c>
      <c r="B1010" s="91">
        <v>84019</v>
      </c>
      <c r="C1010" s="91">
        <v>91236</v>
      </c>
      <c r="D1010" s="91">
        <v>99365</v>
      </c>
      <c r="E1010" s="71">
        <v>8.9098601429260373</v>
      </c>
      <c r="F1010" s="64"/>
      <c r="H1010" s="64"/>
      <c r="I1010" s="64"/>
      <c r="J1010" s="64"/>
      <c r="K1010" s="64"/>
      <c r="L1010" s="64"/>
      <c r="M1010" s="64"/>
      <c r="N1010" s="64"/>
      <c r="O1010" s="64"/>
      <c r="P1010" s="64"/>
      <c r="Q1010" s="64"/>
    </row>
    <row r="1011" spans="1:17" x14ac:dyDescent="0.3">
      <c r="A1011" s="64" t="s">
        <v>2324</v>
      </c>
      <c r="B1011" s="58"/>
      <c r="C1011" s="64"/>
      <c r="D1011" s="64"/>
      <c r="E1011" s="64"/>
      <c r="F1011" s="64"/>
      <c r="H1011" s="64"/>
      <c r="I1011" s="64"/>
      <c r="J1011" s="64"/>
      <c r="K1011" s="64"/>
      <c r="L1011" s="64"/>
      <c r="M1011" s="64"/>
      <c r="N1011" s="64"/>
      <c r="O1011" s="64"/>
      <c r="P1011" s="64"/>
      <c r="Q1011" s="64"/>
    </row>
    <row r="1012" spans="1:17" x14ac:dyDescent="0.3">
      <c r="A1012" s="64"/>
      <c r="B1012" s="64"/>
      <c r="C1012" s="64"/>
      <c r="D1012" s="64"/>
      <c r="E1012" s="64"/>
    </row>
    <row r="1014" spans="1:17" x14ac:dyDescent="0.3">
      <c r="A1014" s="109" t="s">
        <v>420</v>
      </c>
    </row>
  </sheetData>
  <hyperlinks>
    <hyperlink ref="A4" location="'Table of Contents'!A1" display="Return to Table of Contents" xr:uid="{52C50382-E3FA-404A-83D6-1F7EE124E6BD}"/>
    <hyperlink ref="A1014" location="'Table of Contents'!A1" display="Return to Table of Contents" xr:uid="{4D466811-0552-41E1-A064-A96812B2213A}"/>
  </hyperlinks>
  <pageMargins left="0.7" right="0.7" top="0.75" bottom="0.75" header="0.3" footer="0.3"/>
  <tableParts count="4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ECF18-E71B-4D36-8169-814B9B2BF1EA}">
  <sheetPr>
    <tabColor rgb="FFFCE4D6"/>
  </sheetPr>
  <dimension ref="A1:J371"/>
  <sheetViews>
    <sheetView topLeftCell="A307" zoomScaleNormal="100" workbookViewId="0">
      <selection activeCell="B350" sqref="B350"/>
    </sheetView>
  </sheetViews>
  <sheetFormatPr defaultColWidth="8.69921875" defaultRowHeight="14.4" x14ac:dyDescent="0.3"/>
  <cols>
    <col min="1" max="1" width="117.3984375" style="3" customWidth="1"/>
    <col min="2" max="2" width="12.59765625" style="3" bestFit="1" customWidth="1"/>
    <col min="3" max="6" width="16.5" style="3" customWidth="1"/>
    <col min="7" max="10" width="8.69921875" style="3"/>
    <col min="11" max="11" width="9.3984375" style="3" customWidth="1"/>
    <col min="12" max="16384" width="8.69921875" style="3"/>
  </cols>
  <sheetData>
    <row r="1" spans="1:10" ht="23.4" x14ac:dyDescent="0.45">
      <c r="A1" s="1" t="s">
        <v>1202</v>
      </c>
      <c r="B1" s="2"/>
    </row>
    <row r="2" spans="1:10" ht="20.399999999999999" thickBot="1" x14ac:dyDescent="0.45">
      <c r="A2" s="4" t="s">
        <v>419</v>
      </c>
      <c r="B2" s="2"/>
    </row>
    <row r="3" spans="1:10" ht="21" thickTop="1" thickBot="1" x14ac:dyDescent="0.45">
      <c r="A3" s="4" t="s">
        <v>17</v>
      </c>
      <c r="B3" s="2"/>
    </row>
    <row r="4" spans="1:10" ht="15" thickTop="1" x14ac:dyDescent="0.3">
      <c r="A4" s="109" t="s">
        <v>420</v>
      </c>
      <c r="B4" s="2"/>
    </row>
    <row r="5" spans="1:10" x14ac:dyDescent="0.3">
      <c r="B5" s="2"/>
    </row>
    <row r="6" spans="1:10" ht="18" thickBot="1" x14ac:dyDescent="0.4">
      <c r="A6" s="5" t="s">
        <v>1346</v>
      </c>
      <c r="B6" s="2"/>
    </row>
    <row r="7" spans="1:10" ht="15" thickTop="1" x14ac:dyDescent="0.3">
      <c r="A7" s="3" t="s">
        <v>245</v>
      </c>
      <c r="B7" s="2"/>
    </row>
    <row r="8" spans="1:10" x14ac:dyDescent="0.3">
      <c r="A8" s="6" t="s">
        <v>246</v>
      </c>
      <c r="B8" s="6" t="s">
        <v>27</v>
      </c>
      <c r="C8" s="73" t="s">
        <v>247</v>
      </c>
      <c r="D8" s="73" t="s">
        <v>248</v>
      </c>
      <c r="E8" s="73" t="s">
        <v>1373</v>
      </c>
      <c r="F8" s="73" t="s">
        <v>1209</v>
      </c>
    </row>
    <row r="9" spans="1:10" x14ac:dyDescent="0.3">
      <c r="A9" s="7" t="s">
        <v>249</v>
      </c>
      <c r="B9" s="8">
        <v>1</v>
      </c>
      <c r="C9" s="9">
        <v>4599496.1490000002</v>
      </c>
      <c r="D9" s="9">
        <v>3560602.3829999999</v>
      </c>
      <c r="E9" s="9">
        <v>3600317.63</v>
      </c>
      <c r="F9" s="11">
        <v>1.1154080890812001</v>
      </c>
    </row>
    <row r="10" spans="1:10" x14ac:dyDescent="0.3">
      <c r="A10" s="7" t="s">
        <v>250</v>
      </c>
      <c r="B10" s="8">
        <v>2</v>
      </c>
      <c r="C10" s="9">
        <v>3519104.6120000002</v>
      </c>
      <c r="D10" s="9">
        <v>2984653.8250000002</v>
      </c>
      <c r="E10" s="9">
        <v>3566009.6379999998</v>
      </c>
      <c r="F10" s="11">
        <v>19.478165545714489</v>
      </c>
    </row>
    <row r="11" spans="1:10" x14ac:dyDescent="0.3">
      <c r="A11" s="7" t="s">
        <v>57</v>
      </c>
      <c r="B11" s="8">
        <v>3</v>
      </c>
      <c r="C11" s="9">
        <v>3400075.7570000002</v>
      </c>
      <c r="D11" s="9">
        <v>3097003.7480000001</v>
      </c>
      <c r="E11" s="9">
        <v>3242042.0350000001</v>
      </c>
      <c r="F11" s="11">
        <v>4.683180867755282</v>
      </c>
    </row>
    <row r="12" spans="1:10" x14ac:dyDescent="0.3">
      <c r="A12" s="7" t="s">
        <v>46</v>
      </c>
      <c r="B12" s="8">
        <v>4</v>
      </c>
      <c r="C12" s="9">
        <v>2886979.6039999998</v>
      </c>
      <c r="D12" s="9">
        <v>2546619.9589999998</v>
      </c>
      <c r="E12" s="9">
        <v>2651575.6549999998</v>
      </c>
      <c r="F12" s="11">
        <v>4.1213725522364051</v>
      </c>
      <c r="J12" s="10"/>
    </row>
    <row r="13" spans="1:10" x14ac:dyDescent="0.3">
      <c r="A13" s="7" t="s">
        <v>251</v>
      </c>
      <c r="B13" s="8">
        <v>5</v>
      </c>
      <c r="C13" s="9">
        <v>2147609.4210000001</v>
      </c>
      <c r="D13" s="9">
        <v>1793689.7150000001</v>
      </c>
      <c r="E13" s="9">
        <v>1807452.0379999999</v>
      </c>
      <c r="F13" s="11">
        <v>0.76726330562696343</v>
      </c>
    </row>
    <row r="14" spans="1:10" x14ac:dyDescent="0.3">
      <c r="A14" s="7" t="s">
        <v>252</v>
      </c>
      <c r="B14" s="8">
        <v>6</v>
      </c>
      <c r="C14" s="9">
        <v>1069416.382</v>
      </c>
      <c r="D14" s="9">
        <v>1087318.5349999999</v>
      </c>
      <c r="E14" s="9">
        <v>1119388.919</v>
      </c>
      <c r="F14" s="11">
        <v>2.9494929928698475</v>
      </c>
    </row>
    <row r="15" spans="1:10" x14ac:dyDescent="0.3">
      <c r="A15" s="7" t="s">
        <v>259</v>
      </c>
      <c r="B15" s="8">
        <v>7</v>
      </c>
      <c r="C15" s="9">
        <v>179934.15299999999</v>
      </c>
      <c r="D15" s="9">
        <v>213585.44399999999</v>
      </c>
      <c r="E15" s="9">
        <v>416290.95600000001</v>
      </c>
      <c r="F15" s="11">
        <v>94.90605174386323</v>
      </c>
    </row>
    <row r="16" spans="1:10" x14ac:dyDescent="0.3">
      <c r="A16" s="7" t="s">
        <v>257</v>
      </c>
      <c r="B16" s="8">
        <v>8</v>
      </c>
      <c r="C16" s="9">
        <v>346011.32</v>
      </c>
      <c r="D16" s="9">
        <v>275384.28600000002</v>
      </c>
      <c r="E16" s="9">
        <v>362162.81599999999</v>
      </c>
      <c r="F16" s="11">
        <v>31.511794394833391</v>
      </c>
    </row>
    <row r="17" spans="1:6" x14ac:dyDescent="0.3">
      <c r="A17" s="7" t="s">
        <v>253</v>
      </c>
      <c r="B17" s="8">
        <v>9</v>
      </c>
      <c r="C17" s="9">
        <v>381230.266</v>
      </c>
      <c r="D17" s="9">
        <v>340666.277</v>
      </c>
      <c r="E17" s="9">
        <v>352750.08100000001</v>
      </c>
      <c r="F17" s="11">
        <v>3.547108949677459</v>
      </c>
    </row>
    <row r="18" spans="1:6" x14ac:dyDescent="0.3">
      <c r="A18" s="7" t="s">
        <v>254</v>
      </c>
      <c r="B18" s="8">
        <v>10</v>
      </c>
      <c r="C18" s="9">
        <v>581155.07799999998</v>
      </c>
      <c r="D18" s="9">
        <v>328297.51799999998</v>
      </c>
      <c r="E18" s="9">
        <v>320888.43800000002</v>
      </c>
      <c r="F18" s="11">
        <v>-2.2568187676642619</v>
      </c>
    </row>
    <row r="19" spans="1:6" x14ac:dyDescent="0.3">
      <c r="A19" s="7" t="s">
        <v>258</v>
      </c>
      <c r="B19" s="8">
        <v>11</v>
      </c>
      <c r="C19" s="9">
        <v>194610.46299999999</v>
      </c>
      <c r="D19" s="9">
        <v>212339.52100000001</v>
      </c>
      <c r="E19" s="9">
        <v>231643.31299999999</v>
      </c>
      <c r="F19" s="11">
        <v>9.0910028943693355</v>
      </c>
    </row>
    <row r="20" spans="1:6" x14ac:dyDescent="0.3">
      <c r="A20" s="7" t="s">
        <v>260</v>
      </c>
      <c r="B20" s="8">
        <v>12</v>
      </c>
      <c r="C20" s="9">
        <v>247560.413</v>
      </c>
      <c r="D20" s="9">
        <v>192049.22200000001</v>
      </c>
      <c r="E20" s="9">
        <v>216480.25899999999</v>
      </c>
      <c r="F20" s="11">
        <v>12.721237162835255</v>
      </c>
    </row>
    <row r="21" spans="1:6" x14ac:dyDescent="0.3">
      <c r="A21" s="7" t="s">
        <v>261</v>
      </c>
      <c r="B21" s="8">
        <v>13</v>
      </c>
      <c r="C21" s="9">
        <v>296766.54800000001</v>
      </c>
      <c r="D21" s="9">
        <v>162956.427</v>
      </c>
      <c r="E21" s="9">
        <v>195487.41</v>
      </c>
      <c r="F21" s="11">
        <v>19.962994770375033</v>
      </c>
    </row>
    <row r="22" spans="1:6" x14ac:dyDescent="0.3">
      <c r="A22" s="7" t="s">
        <v>1343</v>
      </c>
      <c r="B22" s="8">
        <v>14</v>
      </c>
      <c r="C22" s="9">
        <v>234403.321</v>
      </c>
      <c r="D22" s="9">
        <v>298421.02299999999</v>
      </c>
      <c r="E22" s="9">
        <v>145206.05100000001</v>
      </c>
      <c r="F22" s="11">
        <v>-51.341882840472664</v>
      </c>
    </row>
    <row r="23" spans="1:6" x14ac:dyDescent="0.3">
      <c r="A23" s="7" t="s">
        <v>262</v>
      </c>
      <c r="B23" s="8">
        <v>15</v>
      </c>
      <c r="C23" s="9">
        <v>123482.834</v>
      </c>
      <c r="D23" s="9">
        <v>107602.61</v>
      </c>
      <c r="E23" s="9">
        <v>115796.02</v>
      </c>
      <c r="F23" s="11">
        <v>7.6145086071796984</v>
      </c>
    </row>
    <row r="24" spans="1:6" x14ac:dyDescent="0.3">
      <c r="A24" s="7" t="s">
        <v>255</v>
      </c>
      <c r="B24" s="8">
        <v>16</v>
      </c>
      <c r="C24" s="9">
        <v>338621.837</v>
      </c>
      <c r="D24" s="9">
        <v>310240.52</v>
      </c>
      <c r="E24" s="9">
        <v>111750.735</v>
      </c>
      <c r="F24" s="11">
        <v>-63.979323203816193</v>
      </c>
    </row>
    <row r="25" spans="1:6" x14ac:dyDescent="0.3">
      <c r="A25" s="7" t="s">
        <v>264</v>
      </c>
      <c r="B25" s="8">
        <v>17</v>
      </c>
      <c r="C25" s="9">
        <v>251909.448</v>
      </c>
      <c r="D25" s="9">
        <v>50861.911</v>
      </c>
      <c r="E25" s="9">
        <v>102216.99400000001</v>
      </c>
      <c r="F25" s="11">
        <v>100.96962931652334</v>
      </c>
    </row>
    <row r="26" spans="1:6" x14ac:dyDescent="0.3">
      <c r="A26" s="7" t="s">
        <v>1344</v>
      </c>
      <c r="B26" s="8">
        <v>18</v>
      </c>
      <c r="C26" s="9">
        <v>77233.39</v>
      </c>
      <c r="D26" s="9">
        <v>9260.6779999999999</v>
      </c>
      <c r="E26" s="9">
        <v>69905.216</v>
      </c>
      <c r="F26" s="11">
        <v>654.86067002869549</v>
      </c>
    </row>
    <row r="27" spans="1:6" x14ac:dyDescent="0.3">
      <c r="A27" s="7" t="s">
        <v>265</v>
      </c>
      <c r="B27" s="8">
        <v>19</v>
      </c>
      <c r="C27" s="9">
        <v>61327.491000000002</v>
      </c>
      <c r="D27" s="9">
        <v>47458.046999999999</v>
      </c>
      <c r="E27" s="9">
        <v>52519.741000000002</v>
      </c>
      <c r="F27" s="11">
        <v>10.66561799308767</v>
      </c>
    </row>
    <row r="28" spans="1:6" x14ac:dyDescent="0.3">
      <c r="A28" s="7" t="s">
        <v>266</v>
      </c>
      <c r="B28" s="8">
        <v>20</v>
      </c>
      <c r="C28" s="9">
        <v>57399.298999999999</v>
      </c>
      <c r="D28" s="9">
        <v>45094.34</v>
      </c>
      <c r="E28" s="9">
        <v>47029.838000000003</v>
      </c>
      <c r="F28" s="11">
        <v>4.2921084996476431</v>
      </c>
    </row>
    <row r="29" spans="1:6" x14ac:dyDescent="0.3">
      <c r="A29" s="7" t="s">
        <v>550</v>
      </c>
      <c r="B29" s="8">
        <v>21</v>
      </c>
      <c r="C29" s="9">
        <v>11165.941000000001</v>
      </c>
      <c r="D29" s="9">
        <v>13991.252</v>
      </c>
      <c r="E29" s="9">
        <v>43358.616999999998</v>
      </c>
      <c r="F29" s="11">
        <v>209.89804915242752</v>
      </c>
    </row>
    <row r="30" spans="1:6" x14ac:dyDescent="0.3">
      <c r="A30" s="7" t="s">
        <v>267</v>
      </c>
      <c r="B30" s="8">
        <v>22</v>
      </c>
      <c r="C30" s="9">
        <v>56762.237999999998</v>
      </c>
      <c r="D30" s="9">
        <v>32439.433000000001</v>
      </c>
      <c r="E30" s="9">
        <v>35321.231</v>
      </c>
      <c r="F30" s="11">
        <v>8.8836262951944889</v>
      </c>
    </row>
    <row r="31" spans="1:6" x14ac:dyDescent="0.3">
      <c r="A31" s="7" t="s">
        <v>1345</v>
      </c>
      <c r="B31" s="8">
        <v>23</v>
      </c>
      <c r="C31" s="9">
        <v>25568.663</v>
      </c>
      <c r="D31" s="9">
        <v>20980.825000000001</v>
      </c>
      <c r="E31" s="9">
        <v>35049.173000000003</v>
      </c>
      <c r="F31" s="11">
        <v>67.053359436533128</v>
      </c>
    </row>
    <row r="32" spans="1:6" x14ac:dyDescent="0.3">
      <c r="A32" s="7" t="s">
        <v>268</v>
      </c>
      <c r="B32" s="8">
        <v>24</v>
      </c>
      <c r="C32" s="9">
        <v>21771.828000000001</v>
      </c>
      <c r="D32" s="9">
        <v>24607.898000000001</v>
      </c>
      <c r="E32" s="9">
        <v>27696.069</v>
      </c>
      <c r="F32" s="11">
        <v>12.54951154300135</v>
      </c>
    </row>
    <row r="33" spans="1:6" x14ac:dyDescent="0.3">
      <c r="A33" s="7" t="s">
        <v>263</v>
      </c>
      <c r="B33" s="8">
        <v>25</v>
      </c>
      <c r="C33" s="9">
        <v>114698.14599999999</v>
      </c>
      <c r="D33" s="9">
        <v>73222.259000000005</v>
      </c>
      <c r="E33" s="9">
        <v>23060.507000000001</v>
      </c>
      <c r="F33" s="11">
        <v>-68.506151933935826</v>
      </c>
    </row>
    <row r="34" spans="1:6" x14ac:dyDescent="0.3">
      <c r="A34" s="7" t="s">
        <v>269</v>
      </c>
      <c r="B34" s="12" t="s">
        <v>10</v>
      </c>
      <c r="C34" s="9">
        <v>21224294.602000002</v>
      </c>
      <c r="D34" s="9">
        <v>17829347.655999988</v>
      </c>
      <c r="E34" s="9">
        <v>18891399.379999992</v>
      </c>
      <c r="F34" s="11">
        <v>5.9567615399691762</v>
      </c>
    </row>
    <row r="35" spans="1:6" x14ac:dyDescent="0.3">
      <c r="A35" s="7" t="s">
        <v>270</v>
      </c>
      <c r="B35" s="12" t="s">
        <v>10</v>
      </c>
      <c r="C35" s="9">
        <v>305243.80199999735</v>
      </c>
      <c r="D35" s="9">
        <v>331260.73800001293</v>
      </c>
      <c r="E35" s="9">
        <v>185608.9250000082</v>
      </c>
      <c r="F35" s="11">
        <v>-43.968933318019431</v>
      </c>
    </row>
    <row r="36" spans="1:6" x14ac:dyDescent="0.3">
      <c r="A36" s="13" t="s">
        <v>271</v>
      </c>
      <c r="B36" s="14" t="s">
        <v>10</v>
      </c>
      <c r="C36" s="9">
        <v>21529538.403999999</v>
      </c>
      <c r="D36" s="9">
        <v>18160608.394000001</v>
      </c>
      <c r="E36" s="9">
        <v>19077008.305</v>
      </c>
      <c r="F36" s="139">
        <v>5.0460859631925299</v>
      </c>
    </row>
    <row r="37" spans="1:6" x14ac:dyDescent="0.3">
      <c r="A37" s="7" t="s">
        <v>1200</v>
      </c>
      <c r="B37" s="2"/>
    </row>
    <row r="38" spans="1:6" x14ac:dyDescent="0.3">
      <c r="B38" s="2"/>
    </row>
    <row r="39" spans="1:6" x14ac:dyDescent="0.3">
      <c r="B39" s="2"/>
    </row>
    <row r="40" spans="1:6" ht="18" thickBot="1" x14ac:dyDescent="0.35">
      <c r="A40" s="15" t="s">
        <v>2305</v>
      </c>
      <c r="B40" s="2"/>
    </row>
    <row r="41" spans="1:6" ht="15" thickTop="1" x14ac:dyDescent="0.3">
      <c r="A41" s="7" t="s">
        <v>272</v>
      </c>
      <c r="B41" s="2"/>
    </row>
    <row r="42" spans="1:6" x14ac:dyDescent="0.3">
      <c r="A42" s="16" t="s">
        <v>60</v>
      </c>
      <c r="B42" s="16" t="s">
        <v>61</v>
      </c>
      <c r="C42" s="73" t="s">
        <v>247</v>
      </c>
      <c r="D42" s="73" t="s">
        <v>248</v>
      </c>
      <c r="E42" s="73" t="s">
        <v>1373</v>
      </c>
      <c r="F42" s="73" t="s">
        <v>1209</v>
      </c>
    </row>
    <row r="43" spans="1:6" x14ac:dyDescent="0.3">
      <c r="A43" s="7" t="s">
        <v>1347</v>
      </c>
      <c r="B43" s="18" t="s">
        <v>1354</v>
      </c>
      <c r="C43" s="9">
        <v>1530688.6529999999</v>
      </c>
      <c r="D43" s="9">
        <v>1228611.6910000001</v>
      </c>
      <c r="E43" s="9">
        <v>1313790.882</v>
      </c>
      <c r="F43" s="11">
        <v>6.9329627598342523</v>
      </c>
    </row>
    <row r="44" spans="1:6" x14ac:dyDescent="0.3">
      <c r="A44" s="7" t="s">
        <v>276</v>
      </c>
      <c r="B44" s="18" t="s">
        <v>1355</v>
      </c>
      <c r="C44" s="9">
        <v>372560.25</v>
      </c>
      <c r="D44" s="9">
        <v>430079.39600000001</v>
      </c>
      <c r="E44" s="9">
        <v>661282.9</v>
      </c>
      <c r="F44" s="11">
        <v>53.758330705988996</v>
      </c>
    </row>
    <row r="45" spans="1:6" x14ac:dyDescent="0.3">
      <c r="A45" s="7" t="s">
        <v>273</v>
      </c>
      <c r="B45" s="18" t="s">
        <v>1356</v>
      </c>
      <c r="C45" s="9">
        <v>671783.14199999999</v>
      </c>
      <c r="D45" s="9">
        <v>578693.26800000004</v>
      </c>
      <c r="E45" s="9">
        <v>589197.853</v>
      </c>
      <c r="F45" s="11">
        <v>1.8152250217640276</v>
      </c>
    </row>
    <row r="46" spans="1:6" x14ac:dyDescent="0.3">
      <c r="A46" s="7" t="s">
        <v>274</v>
      </c>
      <c r="B46" s="18" t="s">
        <v>1357</v>
      </c>
      <c r="C46" s="9">
        <v>514459.66700000002</v>
      </c>
      <c r="D46" s="9">
        <v>481526.40899999999</v>
      </c>
      <c r="E46" s="9">
        <v>525484.96499999997</v>
      </c>
      <c r="F46" s="11">
        <v>9.1290021021463819</v>
      </c>
    </row>
    <row r="47" spans="1:6" x14ac:dyDescent="0.3">
      <c r="A47" s="7" t="s">
        <v>275</v>
      </c>
      <c r="B47" s="18" t="s">
        <v>1358</v>
      </c>
      <c r="C47" s="9">
        <v>297132.43699999998</v>
      </c>
      <c r="D47" s="9">
        <v>433535.50300000003</v>
      </c>
      <c r="E47" s="9">
        <v>499290.04599999997</v>
      </c>
      <c r="F47" s="11">
        <v>15.167049190894049</v>
      </c>
    </row>
    <row r="48" spans="1:6" x14ac:dyDescent="0.3">
      <c r="A48" s="7" t="s">
        <v>1348</v>
      </c>
      <c r="B48" s="18" t="s">
        <v>1359</v>
      </c>
      <c r="C48" s="9">
        <v>131285.74900000001</v>
      </c>
      <c r="D48" s="9">
        <v>185270.52600000001</v>
      </c>
      <c r="E48" s="9">
        <v>389441.891</v>
      </c>
      <c r="F48" s="11">
        <v>110.20175168067476</v>
      </c>
    </row>
    <row r="49" spans="1:6" x14ac:dyDescent="0.3">
      <c r="A49" s="7" t="s">
        <v>277</v>
      </c>
      <c r="B49" s="18" t="s">
        <v>278</v>
      </c>
      <c r="C49" s="9">
        <v>305111.48100000003</v>
      </c>
      <c r="D49" s="9">
        <v>347064.18400000001</v>
      </c>
      <c r="E49" s="9">
        <v>377459.58799999999</v>
      </c>
      <c r="F49" s="11">
        <v>8.7578624938146827</v>
      </c>
    </row>
    <row r="50" spans="1:6" x14ac:dyDescent="0.3">
      <c r="A50" s="7" t="s">
        <v>169</v>
      </c>
      <c r="B50" s="18" t="s">
        <v>193</v>
      </c>
      <c r="C50" s="9">
        <v>664906.74</v>
      </c>
      <c r="D50" s="9">
        <v>383008.83</v>
      </c>
      <c r="E50" s="9">
        <v>371605.17599999998</v>
      </c>
      <c r="F50" s="11">
        <v>-2.9773867093351445</v>
      </c>
    </row>
    <row r="51" spans="1:6" x14ac:dyDescent="0.3">
      <c r="A51" s="7" t="s">
        <v>279</v>
      </c>
      <c r="B51" s="18" t="s">
        <v>1360</v>
      </c>
      <c r="C51" s="9">
        <v>388799.652</v>
      </c>
      <c r="D51" s="9">
        <v>330466.59600000002</v>
      </c>
      <c r="E51" s="9">
        <v>299656.565</v>
      </c>
      <c r="F51" s="11">
        <v>-9.3231907166798837</v>
      </c>
    </row>
    <row r="52" spans="1:6" x14ac:dyDescent="0.3">
      <c r="A52" s="7" t="s">
        <v>1349</v>
      </c>
      <c r="B52" s="19" t="s">
        <v>1361</v>
      </c>
      <c r="C52" s="9">
        <v>268271.511</v>
      </c>
      <c r="D52" s="9">
        <v>253054.77600000001</v>
      </c>
      <c r="E52" s="9">
        <v>274993.40999999997</v>
      </c>
      <c r="F52" s="11">
        <v>8.6695198354999476</v>
      </c>
    </row>
    <row r="53" spans="1:6" x14ac:dyDescent="0.3">
      <c r="A53" s="7" t="s">
        <v>280</v>
      </c>
      <c r="B53" s="18" t="s">
        <v>1362</v>
      </c>
      <c r="C53" s="9">
        <v>285846.19699999999</v>
      </c>
      <c r="D53" s="9">
        <v>213792.47200000001</v>
      </c>
      <c r="E53" s="9">
        <v>263022.92200000002</v>
      </c>
      <c r="F53" s="11">
        <v>23.02721397973265</v>
      </c>
    </row>
    <row r="54" spans="1:6" x14ac:dyDescent="0.3">
      <c r="A54" s="7" t="s">
        <v>1350</v>
      </c>
      <c r="B54" s="18" t="s">
        <v>1363</v>
      </c>
      <c r="C54" s="9">
        <v>296013.45400000003</v>
      </c>
      <c r="D54" s="9">
        <v>221659.288</v>
      </c>
      <c r="E54" s="9">
        <v>254128.476</v>
      </c>
      <c r="F54" s="11">
        <v>14.648241584173993</v>
      </c>
    </row>
    <row r="55" spans="1:6" x14ac:dyDescent="0.3">
      <c r="A55" s="7" t="s">
        <v>1351</v>
      </c>
      <c r="B55" s="18" t="s">
        <v>1364</v>
      </c>
      <c r="C55" s="9">
        <v>301157.12400000001</v>
      </c>
      <c r="D55" s="9">
        <v>453373.37099999998</v>
      </c>
      <c r="E55" s="9">
        <v>242183.70600000001</v>
      </c>
      <c r="F55" s="11">
        <v>-46.581841481819183</v>
      </c>
    </row>
    <row r="56" spans="1:6" x14ac:dyDescent="0.3">
      <c r="A56" s="7" t="s">
        <v>1352</v>
      </c>
      <c r="B56" s="18" t="s">
        <v>1365</v>
      </c>
      <c r="C56" s="9">
        <v>276939.27500000002</v>
      </c>
      <c r="D56" s="9">
        <v>206929.44699999999</v>
      </c>
      <c r="E56" s="9">
        <v>234542.61199999999</v>
      </c>
      <c r="F56" s="11">
        <v>13.344241431235259</v>
      </c>
    </row>
    <row r="57" spans="1:6" x14ac:dyDescent="0.3">
      <c r="A57" s="7" t="s">
        <v>1353</v>
      </c>
      <c r="B57" s="18" t="s">
        <v>1366</v>
      </c>
      <c r="C57" s="9">
        <v>267535.90299999999</v>
      </c>
      <c r="D57" s="9">
        <v>197301.75</v>
      </c>
      <c r="E57" s="9">
        <v>233755.37299999999</v>
      </c>
      <c r="F57" s="11">
        <v>18.476076872100723</v>
      </c>
    </row>
    <row r="58" spans="1:6" x14ac:dyDescent="0.3">
      <c r="A58" s="7" t="s">
        <v>91</v>
      </c>
      <c r="B58" s="12" t="s">
        <v>10</v>
      </c>
      <c r="C58" s="9">
        <v>6572491.2349999994</v>
      </c>
      <c r="D58" s="9">
        <v>5944367.5069999993</v>
      </c>
      <c r="E58" s="9">
        <v>6529836.3650000002</v>
      </c>
      <c r="F58" s="11">
        <v>9.8491363010540898</v>
      </c>
    </row>
    <row r="59" spans="1:6" x14ac:dyDescent="0.3">
      <c r="A59" s="7" t="s">
        <v>281</v>
      </c>
      <c r="B59" s="12" t="s">
        <v>10</v>
      </c>
      <c r="C59" s="9">
        <v>14957047.169</v>
      </c>
      <c r="D59" s="9">
        <v>12216240.887000002</v>
      </c>
      <c r="E59" s="9">
        <v>12547171.939999999</v>
      </c>
      <c r="F59" s="11">
        <v>2.7089434144357787</v>
      </c>
    </row>
    <row r="60" spans="1:6" x14ac:dyDescent="0.3">
      <c r="A60" s="7" t="s">
        <v>93</v>
      </c>
      <c r="B60" s="12" t="s">
        <v>10</v>
      </c>
      <c r="C60" s="9">
        <v>21529538.403999999</v>
      </c>
      <c r="D60" s="9">
        <v>18160608.394000001</v>
      </c>
      <c r="E60" s="9">
        <v>19077008.305</v>
      </c>
      <c r="F60" s="11">
        <v>5.0460859631925299</v>
      </c>
    </row>
    <row r="61" spans="1:6" x14ac:dyDescent="0.3">
      <c r="A61" s="7" t="s">
        <v>1200</v>
      </c>
      <c r="B61" s="2"/>
    </row>
    <row r="62" spans="1:6" x14ac:dyDescent="0.3">
      <c r="B62" s="2"/>
    </row>
    <row r="63" spans="1:6" x14ac:dyDescent="0.3">
      <c r="B63" s="2"/>
    </row>
    <row r="64" spans="1:6" ht="18" thickBot="1" x14ac:dyDescent="0.35">
      <c r="A64" s="15" t="s">
        <v>2306</v>
      </c>
    </row>
    <row r="65" spans="1:5" ht="15" thickTop="1" x14ac:dyDescent="0.3">
      <c r="A65" s="106" t="s">
        <v>412</v>
      </c>
    </row>
    <row r="66" spans="1:5" ht="14.4" customHeight="1" x14ac:dyDescent="0.3">
      <c r="A66" s="20" t="s">
        <v>282</v>
      </c>
      <c r="B66" s="17" t="s">
        <v>62</v>
      </c>
      <c r="C66" s="17" t="s">
        <v>63</v>
      </c>
      <c r="D66" s="17" t="s">
        <v>1208</v>
      </c>
      <c r="E66" s="17" t="s">
        <v>1209</v>
      </c>
    </row>
    <row r="67" spans="1:5" x14ac:dyDescent="0.3">
      <c r="A67" s="7" t="s">
        <v>283</v>
      </c>
      <c r="B67" s="9">
        <v>249.71694400000001</v>
      </c>
      <c r="C67" s="9">
        <v>80.573884000000007</v>
      </c>
      <c r="D67" s="9">
        <v>119.27583300000001</v>
      </c>
      <c r="E67" s="11">
        <v>48.032870055016829</v>
      </c>
    </row>
    <row r="68" spans="1:5" x14ac:dyDescent="0.3">
      <c r="A68" s="7" t="s">
        <v>284</v>
      </c>
      <c r="B68" s="9">
        <v>21279.821459999999</v>
      </c>
      <c r="C68" s="9">
        <v>18080.034510000001</v>
      </c>
      <c r="D68" s="9">
        <v>18957.732472</v>
      </c>
      <c r="E68" s="11">
        <v>4.8545148601046462</v>
      </c>
    </row>
    <row r="69" spans="1:5" x14ac:dyDescent="0.3">
      <c r="A69" s="7" t="s">
        <v>285</v>
      </c>
      <c r="B69" s="9">
        <v>21529.538403999999</v>
      </c>
      <c r="C69" s="9">
        <v>18160.608393999999</v>
      </c>
      <c r="D69" s="9">
        <v>19077.008304999999</v>
      </c>
      <c r="E69" s="11">
        <v>5.0460859631925414</v>
      </c>
    </row>
    <row r="70" spans="1:5" x14ac:dyDescent="0.3">
      <c r="A70" s="7" t="s">
        <v>286</v>
      </c>
      <c r="B70" s="9">
        <v>133186.233679</v>
      </c>
      <c r="C70" s="9">
        <v>124708.74348</v>
      </c>
      <c r="D70" s="9">
        <v>132592.85245899999</v>
      </c>
      <c r="E70" s="11">
        <v>6.3220178144641359</v>
      </c>
    </row>
    <row r="71" spans="1:5" x14ac:dyDescent="0.3">
      <c r="A71" s="7" t="s">
        <v>287</v>
      </c>
      <c r="B71" s="9">
        <v>97392.098822</v>
      </c>
      <c r="C71" s="9">
        <v>87324.466518000001</v>
      </c>
      <c r="D71" s="9">
        <v>95708.303289999996</v>
      </c>
      <c r="E71" s="11">
        <v>9.600787850529672</v>
      </c>
    </row>
    <row r="72" spans="1:5" x14ac:dyDescent="0.3">
      <c r="A72" s="7" t="s">
        <v>288</v>
      </c>
      <c r="B72" s="9">
        <v>230578.332501</v>
      </c>
      <c r="C72" s="9">
        <v>212033.20999800001</v>
      </c>
      <c r="D72" s="9">
        <v>228301.155749</v>
      </c>
      <c r="E72" s="11">
        <v>7.672357434551615</v>
      </c>
    </row>
    <row r="73" spans="1:5" x14ac:dyDescent="0.3">
      <c r="A73" s="7" t="s">
        <v>289</v>
      </c>
      <c r="B73" s="9">
        <v>252107.87090499999</v>
      </c>
      <c r="C73" s="9">
        <v>230193.81839200002</v>
      </c>
      <c r="D73" s="9">
        <v>247378.16405399999</v>
      </c>
      <c r="E73" s="11">
        <v>7.4651638267438329</v>
      </c>
    </row>
    <row r="74" spans="1:5" x14ac:dyDescent="0.3">
      <c r="A74" s="7" t="s">
        <v>50</v>
      </c>
    </row>
    <row r="75" spans="1:5" x14ac:dyDescent="0.3">
      <c r="A75" s="142" t="s">
        <v>1415</v>
      </c>
    </row>
    <row r="76" spans="1:5" x14ac:dyDescent="0.3">
      <c r="A76" s="2"/>
    </row>
    <row r="77" spans="1:5" x14ac:dyDescent="0.3">
      <c r="B77" s="2"/>
    </row>
    <row r="78" spans="1:5" ht="18" thickBot="1" x14ac:dyDescent="0.35">
      <c r="A78" s="15" t="s">
        <v>2307</v>
      </c>
    </row>
    <row r="79" spans="1:5" ht="15" thickTop="1" x14ac:dyDescent="0.3">
      <c r="A79" s="2" t="s">
        <v>411</v>
      </c>
    </row>
    <row r="80" spans="1:5" ht="28.8" x14ac:dyDescent="0.3">
      <c r="A80" s="21" t="s">
        <v>282</v>
      </c>
      <c r="B80" s="22" t="s">
        <v>290</v>
      </c>
      <c r="C80" s="22" t="s">
        <v>291</v>
      </c>
      <c r="D80" s="22" t="s">
        <v>1391</v>
      </c>
      <c r="E80" s="23" t="s">
        <v>1392</v>
      </c>
    </row>
    <row r="81" spans="1:6" x14ac:dyDescent="0.3">
      <c r="A81" s="2" t="s">
        <v>283</v>
      </c>
      <c r="B81" s="24">
        <v>9.9051625442546795E-2</v>
      </c>
      <c r="C81" s="24">
        <v>3.5002627161251437E-2</v>
      </c>
      <c r="D81" s="24">
        <v>4.8215990872162579E-2</v>
      </c>
      <c r="E81" s="24">
        <v>1.3213363710911141E-2</v>
      </c>
    </row>
    <row r="82" spans="1:6" x14ac:dyDescent="0.3">
      <c r="A82" s="2" t="s">
        <v>284</v>
      </c>
      <c r="B82" s="24">
        <v>8.4407604505210863</v>
      </c>
      <c r="C82" s="24">
        <v>7.8542658687781426</v>
      </c>
      <c r="D82" s="24">
        <v>7.6634623530724113</v>
      </c>
      <c r="E82" s="24">
        <v>-0.19080351570573129</v>
      </c>
    </row>
    <row r="83" spans="1:6" x14ac:dyDescent="0.3">
      <c r="A83" s="2" t="s">
        <v>285</v>
      </c>
      <c r="B83" s="24">
        <v>8.5398120759636349</v>
      </c>
      <c r="C83" s="24">
        <v>7.8892684959393931</v>
      </c>
      <c r="D83" s="24">
        <v>7.7116783439445751</v>
      </c>
      <c r="E83" s="24">
        <v>-0.17759015199481798</v>
      </c>
    </row>
    <row r="84" spans="1:6" x14ac:dyDescent="0.3">
      <c r="A84" s="2" t="s">
        <v>286</v>
      </c>
      <c r="B84" s="24">
        <v>52.829066066401239</v>
      </c>
      <c r="C84" s="24">
        <v>54.175539704385933</v>
      </c>
      <c r="D84" s="24">
        <v>53.599254795203507</v>
      </c>
      <c r="E84" s="24">
        <v>-0.57628490918242647</v>
      </c>
    </row>
    <row r="85" spans="1:6" x14ac:dyDescent="0.3">
      <c r="A85" s="2" t="s">
        <v>287</v>
      </c>
      <c r="B85" s="24">
        <v>38.631121857635122</v>
      </c>
      <c r="C85" s="24">
        <v>37.935191799674669</v>
      </c>
      <c r="D85" s="24">
        <v>38.689066860851916</v>
      </c>
      <c r="E85" s="24">
        <v>0.75387506117724712</v>
      </c>
    </row>
    <row r="86" spans="1:6" x14ac:dyDescent="0.3">
      <c r="A86" s="2" t="s">
        <v>288</v>
      </c>
      <c r="B86" s="24">
        <v>91.460187924036376</v>
      </c>
      <c r="C86" s="24">
        <v>92.11073150406061</v>
      </c>
      <c r="D86" s="24">
        <v>92.28832165605543</v>
      </c>
      <c r="E86" s="24">
        <v>0.17759015199482064</v>
      </c>
    </row>
    <row r="87" spans="1:6" x14ac:dyDescent="0.3">
      <c r="A87" s="2" t="s">
        <v>289</v>
      </c>
      <c r="B87" s="24">
        <v>100</v>
      </c>
      <c r="C87" s="24">
        <v>100</v>
      </c>
      <c r="D87" s="24">
        <v>100</v>
      </c>
      <c r="E87" s="25" t="s">
        <v>10</v>
      </c>
    </row>
    <row r="88" spans="1:6" x14ac:dyDescent="0.3">
      <c r="A88" s="2" t="s">
        <v>50</v>
      </c>
    </row>
    <row r="89" spans="1:6" x14ac:dyDescent="0.3">
      <c r="A89" s="142" t="s">
        <v>1415</v>
      </c>
    </row>
    <row r="90" spans="1:6" x14ac:dyDescent="0.3">
      <c r="B90" s="2"/>
    </row>
    <row r="91" spans="1:6" x14ac:dyDescent="0.3">
      <c r="B91" s="2"/>
    </row>
    <row r="92" spans="1:6" ht="18" thickBot="1" x14ac:dyDescent="0.4">
      <c r="A92" s="5" t="s">
        <v>1374</v>
      </c>
      <c r="B92" s="2"/>
    </row>
    <row r="93" spans="1:6" ht="15" thickTop="1" x14ac:dyDescent="0.3">
      <c r="A93" s="3" t="s">
        <v>415</v>
      </c>
      <c r="B93" s="2"/>
    </row>
    <row r="94" spans="1:6" x14ac:dyDescent="0.3">
      <c r="A94" s="16" t="s">
        <v>246</v>
      </c>
      <c r="B94" s="26" t="s">
        <v>27</v>
      </c>
      <c r="C94" s="73" t="s">
        <v>247</v>
      </c>
      <c r="D94" s="73" t="s">
        <v>248</v>
      </c>
      <c r="E94" s="73" t="s">
        <v>1373</v>
      </c>
      <c r="F94" s="73" t="s">
        <v>1209</v>
      </c>
    </row>
    <row r="95" spans="1:6" x14ac:dyDescent="0.3">
      <c r="A95" s="2" t="s">
        <v>254</v>
      </c>
      <c r="B95" s="27">
        <v>1</v>
      </c>
      <c r="C95" s="28">
        <v>3057490.389</v>
      </c>
      <c r="D95" s="28">
        <v>3245055.6529999999</v>
      </c>
      <c r="E95" s="28">
        <v>3752354.5070000002</v>
      </c>
      <c r="F95" s="29">
        <v>15.632978544790472</v>
      </c>
    </row>
    <row r="96" spans="1:6" x14ac:dyDescent="0.3">
      <c r="A96" s="2" t="s">
        <v>292</v>
      </c>
      <c r="B96" s="27">
        <v>2</v>
      </c>
      <c r="C96" s="28">
        <v>3506879.1779999998</v>
      </c>
      <c r="D96" s="28">
        <v>3116783.409</v>
      </c>
      <c r="E96" s="28">
        <v>1617017.551</v>
      </c>
      <c r="F96" s="29">
        <v>-48.119027253202376</v>
      </c>
    </row>
    <row r="97" spans="1:6" x14ac:dyDescent="0.3">
      <c r="A97" s="2" t="s">
        <v>293</v>
      </c>
      <c r="B97" s="27">
        <v>3</v>
      </c>
      <c r="C97" s="28">
        <v>617661.049</v>
      </c>
      <c r="D97" s="28">
        <v>499619.22600000002</v>
      </c>
      <c r="E97" s="28">
        <v>567214.40700000001</v>
      </c>
      <c r="F97" s="29">
        <v>13.52933944139291</v>
      </c>
    </row>
    <row r="98" spans="1:6" x14ac:dyDescent="0.3">
      <c r="A98" s="2" t="s">
        <v>295</v>
      </c>
      <c r="B98" s="27">
        <v>4</v>
      </c>
      <c r="C98" s="28">
        <v>721528.04799999995</v>
      </c>
      <c r="D98" s="28">
        <v>323991.33</v>
      </c>
      <c r="E98" s="28">
        <v>421652.277</v>
      </c>
      <c r="F98" s="29">
        <v>30.143074198929948</v>
      </c>
    </row>
    <row r="99" spans="1:6" x14ac:dyDescent="0.3">
      <c r="A99" s="2" t="s">
        <v>294</v>
      </c>
      <c r="B99" s="27">
        <v>5</v>
      </c>
      <c r="C99" s="28">
        <v>397882.141</v>
      </c>
      <c r="D99" s="28">
        <v>334010.65000000002</v>
      </c>
      <c r="E99" s="28">
        <v>345207.45899999997</v>
      </c>
      <c r="F99" s="29">
        <v>3.3522311339473609</v>
      </c>
    </row>
    <row r="100" spans="1:6" x14ac:dyDescent="0.3">
      <c r="A100" s="2" t="s">
        <v>1367</v>
      </c>
      <c r="B100" s="27">
        <v>6</v>
      </c>
      <c r="C100" s="28">
        <v>92175.948999999993</v>
      </c>
      <c r="D100" s="28">
        <v>80524.195000000007</v>
      </c>
      <c r="E100" s="28">
        <v>291454.12800000003</v>
      </c>
      <c r="F100" s="29">
        <v>261.94603125184921</v>
      </c>
    </row>
    <row r="101" spans="1:6" x14ac:dyDescent="0.3">
      <c r="A101" s="2" t="s">
        <v>1368</v>
      </c>
      <c r="B101" s="27">
        <v>7</v>
      </c>
      <c r="C101" s="28">
        <v>76798.145999999993</v>
      </c>
      <c r="D101" s="28">
        <v>95332.804999999993</v>
      </c>
      <c r="E101" s="28">
        <v>178316.38</v>
      </c>
      <c r="F101" s="29">
        <v>87.046190448293231</v>
      </c>
    </row>
    <row r="102" spans="1:6" x14ac:dyDescent="0.3">
      <c r="A102" s="2" t="s">
        <v>297</v>
      </c>
      <c r="B102" s="27">
        <v>8</v>
      </c>
      <c r="C102" s="28">
        <v>261578.62299999999</v>
      </c>
      <c r="D102" s="28">
        <v>167102.633</v>
      </c>
      <c r="E102" s="28">
        <v>150423.20199999999</v>
      </c>
      <c r="F102" s="29">
        <v>-9.981548884391314</v>
      </c>
    </row>
    <row r="103" spans="1:6" x14ac:dyDescent="0.3">
      <c r="A103" s="2" t="s">
        <v>296</v>
      </c>
      <c r="B103" s="27">
        <v>9</v>
      </c>
      <c r="C103" s="28">
        <v>379635.09299999999</v>
      </c>
      <c r="D103" s="28">
        <v>263580.32299999997</v>
      </c>
      <c r="E103" s="28">
        <v>123738.664</v>
      </c>
      <c r="F103" s="29">
        <v>-53.054665617053665</v>
      </c>
    </row>
    <row r="104" spans="1:6" x14ac:dyDescent="0.3">
      <c r="A104" s="2" t="s">
        <v>298</v>
      </c>
      <c r="B104" s="27">
        <v>10</v>
      </c>
      <c r="C104" s="28">
        <v>74925.216</v>
      </c>
      <c r="D104" s="28">
        <v>84786.210999999996</v>
      </c>
      <c r="E104" s="28">
        <v>86794.095000000001</v>
      </c>
      <c r="F104" s="29">
        <v>2.3681728152706407</v>
      </c>
    </row>
    <row r="105" spans="1:6" x14ac:dyDescent="0.3">
      <c r="A105" s="2" t="s">
        <v>301</v>
      </c>
      <c r="B105" s="27">
        <v>11</v>
      </c>
      <c r="C105" s="28">
        <v>22648.148000000001</v>
      </c>
      <c r="D105" s="28">
        <v>39021.087</v>
      </c>
      <c r="E105" s="28">
        <v>69270.67</v>
      </c>
      <c r="F105" s="29">
        <v>77.521118261005896</v>
      </c>
    </row>
    <row r="106" spans="1:6" x14ac:dyDescent="0.3">
      <c r="A106" s="2" t="s">
        <v>300</v>
      </c>
      <c r="B106" s="27">
        <v>12</v>
      </c>
      <c r="C106" s="28">
        <v>81195.618000000002</v>
      </c>
      <c r="D106" s="28">
        <v>59489.05</v>
      </c>
      <c r="E106" s="28">
        <v>60758.917000000001</v>
      </c>
      <c r="F106" s="29">
        <v>2.1346230945022628</v>
      </c>
    </row>
    <row r="107" spans="1:6" x14ac:dyDescent="0.3">
      <c r="A107" s="2" t="s">
        <v>299</v>
      </c>
      <c r="B107" s="27">
        <v>13</v>
      </c>
      <c r="C107" s="28">
        <v>71053.027000000002</v>
      </c>
      <c r="D107" s="28">
        <v>82974.760999999999</v>
      </c>
      <c r="E107" s="28">
        <v>55136.194000000003</v>
      </c>
      <c r="F107" s="29">
        <v>-33.550644394142928</v>
      </c>
    </row>
    <row r="108" spans="1:6" x14ac:dyDescent="0.3">
      <c r="A108" s="2" t="s">
        <v>307</v>
      </c>
      <c r="B108" s="27">
        <v>14</v>
      </c>
      <c r="C108" s="28">
        <v>392.35500000000002</v>
      </c>
      <c r="D108" s="28">
        <v>6569.1840000000002</v>
      </c>
      <c r="E108" s="28">
        <v>32190.12</v>
      </c>
      <c r="F108" s="29">
        <v>390.017024945564</v>
      </c>
    </row>
    <row r="109" spans="1:6" x14ac:dyDescent="0.3">
      <c r="A109" s="2" t="s">
        <v>303</v>
      </c>
      <c r="B109" s="27">
        <v>15</v>
      </c>
      <c r="C109" s="28">
        <v>17500.29</v>
      </c>
      <c r="D109" s="28">
        <v>22257.62</v>
      </c>
      <c r="E109" s="28">
        <v>27950.982</v>
      </c>
      <c r="F109" s="29">
        <v>25.579383599863782</v>
      </c>
    </row>
    <row r="110" spans="1:6" x14ac:dyDescent="0.3">
      <c r="A110" s="2" t="s">
        <v>302</v>
      </c>
      <c r="B110" s="27">
        <v>16</v>
      </c>
      <c r="C110" s="28">
        <v>32582.236000000001</v>
      </c>
      <c r="D110" s="28">
        <v>26351.648000000001</v>
      </c>
      <c r="E110" s="28">
        <v>23690.668000000001</v>
      </c>
      <c r="F110" s="29">
        <v>-10.097964271532465</v>
      </c>
    </row>
    <row r="111" spans="1:6" x14ac:dyDescent="0.3">
      <c r="A111" s="2" t="s">
        <v>306</v>
      </c>
      <c r="B111" s="27">
        <v>17</v>
      </c>
      <c r="C111" s="28">
        <v>14055.647000000001</v>
      </c>
      <c r="D111" s="28">
        <v>7807.2730000000001</v>
      </c>
      <c r="E111" s="28">
        <v>19929.034</v>
      </c>
      <c r="F111" s="29">
        <v>155.26242005371142</v>
      </c>
    </row>
    <row r="112" spans="1:6" x14ac:dyDescent="0.3">
      <c r="A112" s="2" t="s">
        <v>1369</v>
      </c>
      <c r="B112" s="27">
        <v>18</v>
      </c>
      <c r="C112" s="28">
        <v>17805.252</v>
      </c>
      <c r="D112" s="28">
        <v>2583.3110000000001</v>
      </c>
      <c r="E112" s="28">
        <v>18159.988000000001</v>
      </c>
      <c r="F112" s="29">
        <v>602.9733547373894</v>
      </c>
    </row>
    <row r="113" spans="1:6" x14ac:dyDescent="0.3">
      <c r="A113" s="2" t="s">
        <v>1370</v>
      </c>
      <c r="B113" s="27">
        <v>19</v>
      </c>
      <c r="C113" s="28">
        <v>44737.697</v>
      </c>
      <c r="D113" s="28">
        <v>124857.15300000001</v>
      </c>
      <c r="E113" s="28">
        <v>12909.682000000001</v>
      </c>
      <c r="F113" s="29">
        <v>-89.660438597378558</v>
      </c>
    </row>
    <row r="114" spans="1:6" x14ac:dyDescent="0.3">
      <c r="A114" s="2" t="s">
        <v>308</v>
      </c>
      <c r="B114" s="27">
        <v>20</v>
      </c>
      <c r="C114" s="28">
        <v>6544.3249999999998</v>
      </c>
      <c r="D114" s="28">
        <v>6281.3220000000001</v>
      </c>
      <c r="E114" s="28">
        <v>11066.342000000001</v>
      </c>
      <c r="F114" s="30">
        <v>76.178549674734086</v>
      </c>
    </row>
    <row r="115" spans="1:6" x14ac:dyDescent="0.3">
      <c r="A115" s="2" t="s">
        <v>310</v>
      </c>
      <c r="B115" s="27">
        <v>21</v>
      </c>
      <c r="C115" s="28">
        <v>238.15</v>
      </c>
      <c r="D115" s="28">
        <v>1871.1880000000001</v>
      </c>
      <c r="E115" s="28">
        <v>2539.9090000000001</v>
      </c>
      <c r="F115" s="29">
        <v>35.737777283736321</v>
      </c>
    </row>
    <row r="116" spans="1:6" x14ac:dyDescent="0.3">
      <c r="A116" s="2" t="s">
        <v>311</v>
      </c>
      <c r="B116" s="27">
        <v>22</v>
      </c>
      <c r="C116" s="28">
        <v>1977.818</v>
      </c>
      <c r="D116" s="28">
        <v>1143.9179999999999</v>
      </c>
      <c r="E116" s="28">
        <v>1867.5619999999999</v>
      </c>
      <c r="F116" s="29">
        <v>63.260128785454903</v>
      </c>
    </row>
    <row r="117" spans="1:6" x14ac:dyDescent="0.3">
      <c r="A117" s="2" t="s">
        <v>309</v>
      </c>
      <c r="B117" s="27">
        <v>23</v>
      </c>
      <c r="C117" s="28">
        <v>3865.9549999999999</v>
      </c>
      <c r="D117" s="28">
        <v>2735.4879999999998</v>
      </c>
      <c r="E117" s="28">
        <v>1199.857</v>
      </c>
      <c r="F117" s="29">
        <v>-56.13736927378222</v>
      </c>
    </row>
    <row r="118" spans="1:6" x14ac:dyDescent="0.3">
      <c r="A118" s="2" t="s">
        <v>312</v>
      </c>
      <c r="B118" s="27">
        <v>24</v>
      </c>
      <c r="C118" s="28">
        <v>0</v>
      </c>
      <c r="D118" s="28">
        <v>76.358999999999995</v>
      </c>
      <c r="E118" s="28">
        <v>80.055999999999997</v>
      </c>
      <c r="F118" s="29">
        <v>4.8416034783064248</v>
      </c>
    </row>
    <row r="119" spans="1:6" x14ac:dyDescent="0.3">
      <c r="A119" s="2" t="s">
        <v>314</v>
      </c>
      <c r="B119" s="27">
        <v>25</v>
      </c>
      <c r="C119" s="28">
        <v>23.9</v>
      </c>
      <c r="D119" s="28">
        <v>19.710999999999999</v>
      </c>
      <c r="E119" s="28">
        <v>44.389000000000003</v>
      </c>
      <c r="F119" s="29">
        <v>125.19912739079703</v>
      </c>
    </row>
    <row r="120" spans="1:6" x14ac:dyDescent="0.3">
      <c r="A120" s="2" t="s">
        <v>1371</v>
      </c>
      <c r="B120" s="27">
        <v>26</v>
      </c>
      <c r="C120" s="28">
        <v>0</v>
      </c>
      <c r="D120" s="28">
        <v>0</v>
      </c>
      <c r="E120" s="28">
        <v>2.3879999999999999</v>
      </c>
      <c r="F120" s="25" t="s">
        <v>154</v>
      </c>
    </row>
    <row r="121" spans="1:6" x14ac:dyDescent="0.3">
      <c r="A121" s="2" t="s">
        <v>305</v>
      </c>
      <c r="B121" s="27">
        <v>27</v>
      </c>
      <c r="C121" s="28">
        <v>123863.917</v>
      </c>
      <c r="D121" s="28">
        <v>11221.523999999999</v>
      </c>
      <c r="E121" s="28">
        <v>0</v>
      </c>
      <c r="F121" s="25" t="s">
        <v>154</v>
      </c>
    </row>
    <row r="122" spans="1:6" x14ac:dyDescent="0.3">
      <c r="A122" s="2" t="s">
        <v>313</v>
      </c>
      <c r="B122" s="27">
        <v>28</v>
      </c>
      <c r="C122" s="28">
        <v>0</v>
      </c>
      <c r="D122" s="28">
        <v>28</v>
      </c>
      <c r="E122" s="28">
        <v>0</v>
      </c>
      <c r="F122" s="29" t="s">
        <v>154</v>
      </c>
    </row>
    <row r="123" spans="1:6" x14ac:dyDescent="0.3">
      <c r="A123" s="2" t="s">
        <v>1372</v>
      </c>
      <c r="B123" s="27">
        <v>29</v>
      </c>
      <c r="C123" s="28">
        <v>292.37900000000002</v>
      </c>
      <c r="D123" s="28">
        <v>0</v>
      </c>
      <c r="E123" s="28">
        <v>0</v>
      </c>
      <c r="F123" s="29" t="s">
        <v>154</v>
      </c>
    </row>
    <row r="124" spans="1:6" x14ac:dyDescent="0.3">
      <c r="A124" s="2" t="s">
        <v>315</v>
      </c>
      <c r="B124" s="27">
        <v>30</v>
      </c>
      <c r="C124" s="28">
        <v>2650.0729999999999</v>
      </c>
      <c r="D124" s="28">
        <v>12</v>
      </c>
      <c r="E124" s="28">
        <v>0</v>
      </c>
      <c r="F124" s="25" t="s">
        <v>154</v>
      </c>
    </row>
    <row r="125" spans="1:6" x14ac:dyDescent="0.3">
      <c r="A125" s="2" t="s">
        <v>304</v>
      </c>
      <c r="B125" s="27">
        <v>31</v>
      </c>
      <c r="C125" s="28">
        <v>10532.925999999999</v>
      </c>
      <c r="D125" s="28">
        <v>13471.107</v>
      </c>
      <c r="E125" s="28">
        <v>0</v>
      </c>
      <c r="F125" s="25" t="s">
        <v>154</v>
      </c>
    </row>
    <row r="126" spans="1:6" x14ac:dyDescent="0.3">
      <c r="A126" s="2" t="s">
        <v>316</v>
      </c>
      <c r="B126" s="27">
        <v>32</v>
      </c>
      <c r="C126" s="28">
        <v>0.70499999999999996</v>
      </c>
      <c r="D126" s="28">
        <v>0</v>
      </c>
      <c r="E126" s="28">
        <v>0</v>
      </c>
      <c r="F126" s="25" t="s">
        <v>154</v>
      </c>
    </row>
    <row r="127" spans="1:6" x14ac:dyDescent="0.3">
      <c r="A127" s="2" t="s">
        <v>414</v>
      </c>
      <c r="B127" s="3" t="s">
        <v>10</v>
      </c>
      <c r="C127" s="28">
        <v>9638514.2500000019</v>
      </c>
      <c r="D127" s="28">
        <v>8619558.1390000004</v>
      </c>
      <c r="E127" s="28">
        <v>7870969.4279999994</v>
      </c>
      <c r="F127" s="29">
        <v>-8.6847689745596259</v>
      </c>
    </row>
    <row r="128" spans="1:6" x14ac:dyDescent="0.3">
      <c r="A128" s="7" t="s">
        <v>1200</v>
      </c>
      <c r="B128" s="2"/>
    </row>
    <row r="129" spans="1:6" x14ac:dyDescent="0.3">
      <c r="B129" s="2"/>
    </row>
    <row r="130" spans="1:6" x14ac:dyDescent="0.3">
      <c r="B130" s="2"/>
    </row>
    <row r="131" spans="1:6" ht="18" thickBot="1" x14ac:dyDescent="0.4">
      <c r="A131" s="5" t="s">
        <v>1375</v>
      </c>
      <c r="B131" s="2"/>
    </row>
    <row r="132" spans="1:6" ht="15" thickTop="1" x14ac:dyDescent="0.3">
      <c r="A132" s="3" t="s">
        <v>416</v>
      </c>
      <c r="B132" s="2"/>
    </row>
    <row r="133" spans="1:6" x14ac:dyDescent="0.3">
      <c r="A133" s="16" t="s">
        <v>60</v>
      </c>
      <c r="B133" s="26" t="s">
        <v>61</v>
      </c>
      <c r="C133" s="73" t="s">
        <v>247</v>
      </c>
      <c r="D133" s="73" t="s">
        <v>248</v>
      </c>
      <c r="E133" s="73" t="s">
        <v>1373</v>
      </c>
      <c r="F133" s="73" t="s">
        <v>1209</v>
      </c>
    </row>
    <row r="134" spans="1:6" ht="14.4" customHeight="1" x14ac:dyDescent="0.3">
      <c r="A134" s="31" t="s">
        <v>80</v>
      </c>
      <c r="B134" s="32" t="s">
        <v>81</v>
      </c>
      <c r="C134" s="28">
        <v>1477330.4680000001</v>
      </c>
      <c r="D134" s="28">
        <v>1861215.22</v>
      </c>
      <c r="E134" s="28">
        <v>2321530.4360000002</v>
      </c>
      <c r="F134" s="24">
        <v>24.73197140521988</v>
      </c>
    </row>
    <row r="135" spans="1:6" x14ac:dyDescent="0.3">
      <c r="A135" s="31" t="s">
        <v>64</v>
      </c>
      <c r="B135" s="32" t="s">
        <v>65</v>
      </c>
      <c r="C135" s="28">
        <v>4498613.2819999997</v>
      </c>
      <c r="D135" s="28">
        <v>3584819.568</v>
      </c>
      <c r="E135" s="28">
        <v>1877102.037</v>
      </c>
      <c r="F135" s="24">
        <v>-47.637475153393829</v>
      </c>
    </row>
    <row r="136" spans="1:6" x14ac:dyDescent="0.3">
      <c r="A136" s="31" t="s">
        <v>320</v>
      </c>
      <c r="B136" s="32" t="s">
        <v>1379</v>
      </c>
      <c r="C136" s="28">
        <v>101241.067</v>
      </c>
      <c r="D136" s="28">
        <v>98320.413</v>
      </c>
      <c r="E136" s="28">
        <v>329345.13299999997</v>
      </c>
      <c r="F136" s="24">
        <v>234.97126685177773</v>
      </c>
    </row>
    <row r="137" spans="1:6" x14ac:dyDescent="0.3">
      <c r="A137" s="31" t="s">
        <v>317</v>
      </c>
      <c r="B137" s="32" t="s">
        <v>1380</v>
      </c>
      <c r="C137" s="28">
        <v>222849.12899999999</v>
      </c>
      <c r="D137" s="28">
        <v>174364.75399999999</v>
      </c>
      <c r="E137" s="28">
        <v>179574.326</v>
      </c>
      <c r="F137" s="24">
        <v>2.9877437271525729</v>
      </c>
    </row>
    <row r="138" spans="1:6" x14ac:dyDescent="0.3">
      <c r="A138" s="31" t="s">
        <v>324</v>
      </c>
      <c r="B138" s="32" t="s">
        <v>1381</v>
      </c>
      <c r="C138" s="28">
        <v>76922.638999999996</v>
      </c>
      <c r="D138" s="28">
        <v>80621.976999999999</v>
      </c>
      <c r="E138" s="28">
        <v>177221.541</v>
      </c>
      <c r="F138" s="24">
        <v>119.81790523444991</v>
      </c>
    </row>
    <row r="139" spans="1:6" ht="14.4" customHeight="1" x14ac:dyDescent="0.3">
      <c r="A139" s="31" t="s">
        <v>1376</v>
      </c>
      <c r="B139" s="32" t="s">
        <v>1382</v>
      </c>
      <c r="C139" s="28">
        <v>28731.488000000001</v>
      </c>
      <c r="D139" s="28">
        <v>69201.684999999998</v>
      </c>
      <c r="E139" s="28">
        <v>127335.209</v>
      </c>
      <c r="F139" s="24">
        <v>84.005937138669395</v>
      </c>
    </row>
    <row r="140" spans="1:6" ht="14.4" customHeight="1" x14ac:dyDescent="0.3">
      <c r="A140" s="31" t="s">
        <v>323</v>
      </c>
      <c r="B140" s="32" t="s">
        <v>1383</v>
      </c>
      <c r="C140" s="28">
        <v>153357.11199999999</v>
      </c>
      <c r="D140" s="28">
        <v>85062.437000000005</v>
      </c>
      <c r="E140" s="28">
        <v>124640.59699999999</v>
      </c>
      <c r="F140" s="24">
        <v>46.528363630117944</v>
      </c>
    </row>
    <row r="141" spans="1:6" x14ac:dyDescent="0.3">
      <c r="A141" s="31" t="s">
        <v>318</v>
      </c>
      <c r="B141" s="32" t="s">
        <v>1384</v>
      </c>
      <c r="C141" s="28">
        <v>95854.937000000005</v>
      </c>
      <c r="D141" s="28">
        <v>102476.837</v>
      </c>
      <c r="E141" s="28">
        <v>111137.37699999999</v>
      </c>
      <c r="F141" s="24">
        <v>8.4512171272421241</v>
      </c>
    </row>
    <row r="142" spans="1:6" ht="14.4" customHeight="1" x14ac:dyDescent="0.3">
      <c r="A142" s="31" t="s">
        <v>321</v>
      </c>
      <c r="B142" s="32" t="s">
        <v>1385</v>
      </c>
      <c r="C142" s="28">
        <v>76627.953999999998</v>
      </c>
      <c r="D142" s="28">
        <v>94928.752999999997</v>
      </c>
      <c r="E142" s="28">
        <v>110510.227</v>
      </c>
      <c r="F142" s="24">
        <v>16.413861456707433</v>
      </c>
    </row>
    <row r="143" spans="1:6" x14ac:dyDescent="0.3">
      <c r="A143" s="31" t="s">
        <v>322</v>
      </c>
      <c r="B143" s="32" t="s">
        <v>1386</v>
      </c>
      <c r="C143" s="28">
        <v>131513.986</v>
      </c>
      <c r="D143" s="28">
        <v>89193.235000000001</v>
      </c>
      <c r="E143" s="28">
        <v>110381.90300000001</v>
      </c>
      <c r="F143" s="24">
        <v>23.75591377529922</v>
      </c>
    </row>
    <row r="144" spans="1:6" x14ac:dyDescent="0.3">
      <c r="A144" s="31" t="s">
        <v>169</v>
      </c>
      <c r="B144" s="32" t="s">
        <v>193</v>
      </c>
      <c r="C144" s="28">
        <v>110171.264</v>
      </c>
      <c r="D144" s="28">
        <v>94235.417000000001</v>
      </c>
      <c r="E144" s="28">
        <v>110244.78599999999</v>
      </c>
      <c r="F144" s="24">
        <v>16.988696510994366</v>
      </c>
    </row>
    <row r="145" spans="1:6" x14ac:dyDescent="0.3">
      <c r="A145" s="31" t="s">
        <v>319</v>
      </c>
      <c r="B145" s="32" t="s">
        <v>1387</v>
      </c>
      <c r="C145" s="28">
        <v>92309.615000000005</v>
      </c>
      <c r="D145" s="28">
        <v>100461.95600000001</v>
      </c>
      <c r="E145" s="28">
        <v>97842.482000000004</v>
      </c>
      <c r="F145" s="24">
        <v>-2.6074288260921397</v>
      </c>
    </row>
    <row r="146" spans="1:6" ht="14.4" customHeight="1" x14ac:dyDescent="0.3">
      <c r="A146" s="31" t="s">
        <v>1377</v>
      </c>
      <c r="B146" s="32" t="s">
        <v>1388</v>
      </c>
      <c r="C146" s="28">
        <v>112931.58199999999</v>
      </c>
      <c r="D146" s="28">
        <v>104906.76300000001</v>
      </c>
      <c r="E146" s="28">
        <v>96564.235000000001</v>
      </c>
      <c r="F146" s="24">
        <v>-7.9523262003613677</v>
      </c>
    </row>
    <row r="147" spans="1:6" x14ac:dyDescent="0.3">
      <c r="A147" s="31" t="s">
        <v>135</v>
      </c>
      <c r="B147" s="32" t="s">
        <v>213</v>
      </c>
      <c r="C147" s="28">
        <v>0</v>
      </c>
      <c r="D147" s="28">
        <v>0</v>
      </c>
      <c r="E147" s="28">
        <v>86115.547999999995</v>
      </c>
      <c r="F147" s="29" t="s">
        <v>154</v>
      </c>
    </row>
    <row r="148" spans="1:6" ht="14.4" customHeight="1" x14ac:dyDescent="0.3">
      <c r="A148" s="31" t="s">
        <v>1378</v>
      </c>
      <c r="B148" s="32" t="s">
        <v>1389</v>
      </c>
      <c r="C148" s="28">
        <v>44998.385999999999</v>
      </c>
      <c r="D148" s="28">
        <v>66156.593999999997</v>
      </c>
      <c r="E148" s="28">
        <v>68286.661999999997</v>
      </c>
      <c r="F148" s="24">
        <v>3.2197364936895019</v>
      </c>
    </row>
    <row r="149" spans="1:6" x14ac:dyDescent="0.3">
      <c r="A149" s="2" t="s">
        <v>91</v>
      </c>
      <c r="B149" s="3" t="s">
        <v>10</v>
      </c>
      <c r="C149" s="28">
        <v>7223452.909</v>
      </c>
      <c r="D149" s="28">
        <v>6605965.6089999992</v>
      </c>
      <c r="E149" s="28">
        <v>5927832.4990000017</v>
      </c>
      <c r="F149" s="24">
        <v>-10.265465340541672</v>
      </c>
    </row>
    <row r="150" spans="1:6" x14ac:dyDescent="0.3">
      <c r="A150" s="2" t="s">
        <v>281</v>
      </c>
      <c r="B150" s="3" t="s">
        <v>10</v>
      </c>
      <c r="C150" s="28">
        <v>2415061.341</v>
      </c>
      <c r="D150" s="28">
        <v>2013592.5300000012</v>
      </c>
      <c r="E150" s="28">
        <v>1943136.9289999986</v>
      </c>
      <c r="F150" s="24">
        <v>-3.4989999193134937</v>
      </c>
    </row>
    <row r="151" spans="1:6" x14ac:dyDescent="0.3">
      <c r="A151" s="2" t="s">
        <v>93</v>
      </c>
      <c r="B151" s="3" t="s">
        <v>10</v>
      </c>
      <c r="C151" s="28">
        <v>9638514.25</v>
      </c>
      <c r="D151" s="28">
        <v>8619558.1390000004</v>
      </c>
      <c r="E151" s="28">
        <v>7870969.4280000003</v>
      </c>
      <c r="F151" s="24">
        <v>-8.6847689745596153</v>
      </c>
    </row>
    <row r="152" spans="1:6" x14ac:dyDescent="0.3">
      <c r="A152" s="3" t="s">
        <v>1200</v>
      </c>
      <c r="B152" s="2"/>
    </row>
    <row r="153" spans="1:6" x14ac:dyDescent="0.3">
      <c r="B153" s="2"/>
    </row>
    <row r="154" spans="1:6" x14ac:dyDescent="0.3">
      <c r="B154" s="2"/>
    </row>
    <row r="155" spans="1:6" ht="18" thickBot="1" x14ac:dyDescent="0.35">
      <c r="A155" s="15" t="s">
        <v>1390</v>
      </c>
    </row>
    <row r="156" spans="1:6" ht="15" thickTop="1" x14ac:dyDescent="0.3">
      <c r="A156" s="2" t="s">
        <v>325</v>
      </c>
    </row>
    <row r="157" spans="1:6" x14ac:dyDescent="0.3">
      <c r="A157" s="21" t="s">
        <v>282</v>
      </c>
      <c r="B157" s="73" t="s">
        <v>62</v>
      </c>
      <c r="C157" s="73" t="s">
        <v>63</v>
      </c>
      <c r="D157" s="73" t="s">
        <v>1208</v>
      </c>
      <c r="E157" s="73" t="s">
        <v>1209</v>
      </c>
    </row>
    <row r="158" spans="1:6" ht="14.4" customHeight="1" x14ac:dyDescent="0.3">
      <c r="A158" s="31" t="s">
        <v>326</v>
      </c>
      <c r="B158" s="28">
        <v>9638.5142500000002</v>
      </c>
      <c r="C158" s="28">
        <v>8619.5581390000007</v>
      </c>
      <c r="D158" s="28">
        <v>7870.9694280000003</v>
      </c>
      <c r="E158" s="24">
        <v>-8.6847689745596153</v>
      </c>
    </row>
    <row r="159" spans="1:6" ht="14.4" customHeight="1" x14ac:dyDescent="0.3">
      <c r="A159" s="31" t="s">
        <v>327</v>
      </c>
      <c r="B159" s="28">
        <v>713.74033999999995</v>
      </c>
      <c r="C159" s="28">
        <v>455.84682500000002</v>
      </c>
      <c r="D159" s="28">
        <v>385.31131599999998</v>
      </c>
      <c r="E159" s="24">
        <v>-15.4735110856591</v>
      </c>
    </row>
    <row r="160" spans="1:6" x14ac:dyDescent="0.3">
      <c r="A160" s="2" t="s">
        <v>328</v>
      </c>
      <c r="B160" s="28">
        <v>10352.25459</v>
      </c>
      <c r="C160" s="28">
        <v>9075.4049639999994</v>
      </c>
      <c r="D160" s="28">
        <v>8256.2807439999997</v>
      </c>
      <c r="E160" s="24">
        <v>-9.0257594371741323</v>
      </c>
    </row>
    <row r="161" spans="1:6" x14ac:dyDescent="0.3">
      <c r="A161" s="2" t="s">
        <v>286</v>
      </c>
      <c r="B161" s="28">
        <v>15334.704501</v>
      </c>
      <c r="C161" s="28">
        <v>14681.541917999999</v>
      </c>
      <c r="D161" s="28">
        <v>15155.814096</v>
      </c>
      <c r="E161" s="24">
        <v>3.2303976016206417</v>
      </c>
    </row>
    <row r="162" spans="1:6" x14ac:dyDescent="0.3">
      <c r="A162" s="2" t="s">
        <v>287</v>
      </c>
      <c r="B162" s="28">
        <v>4327.2550580000006</v>
      </c>
      <c r="C162" s="28">
        <v>4595.035723</v>
      </c>
      <c r="D162" s="28">
        <v>6000.7002739999998</v>
      </c>
      <c r="E162" s="24">
        <v>30.590938476584284</v>
      </c>
    </row>
    <row r="163" spans="1:6" x14ac:dyDescent="0.3">
      <c r="A163" s="2" t="s">
        <v>288</v>
      </c>
      <c r="B163" s="28">
        <v>19661.959558999999</v>
      </c>
      <c r="C163" s="28">
        <v>19276.577641</v>
      </c>
      <c r="D163" s="28">
        <v>21156.514370000001</v>
      </c>
      <c r="E163" s="24">
        <v>9.7524403138942084</v>
      </c>
    </row>
    <row r="164" spans="1:6" x14ac:dyDescent="0.3">
      <c r="A164" s="2" t="s">
        <v>329</v>
      </c>
      <c r="B164" s="28">
        <v>30014.214148999999</v>
      </c>
      <c r="C164" s="28">
        <v>28351.982605000001</v>
      </c>
      <c r="D164" s="28">
        <v>29412.795114</v>
      </c>
      <c r="E164" s="24">
        <v>3.7415814046560554</v>
      </c>
    </row>
    <row r="165" spans="1:6" x14ac:dyDescent="0.3">
      <c r="A165" s="3" t="s">
        <v>1200</v>
      </c>
    </row>
    <row r="166" spans="1:6" x14ac:dyDescent="0.3">
      <c r="A166" s="142" t="s">
        <v>1415</v>
      </c>
    </row>
    <row r="167" spans="1:6" x14ac:dyDescent="0.3">
      <c r="A167" s="2"/>
    </row>
    <row r="168" spans="1:6" x14ac:dyDescent="0.3">
      <c r="A168" s="2"/>
    </row>
    <row r="169" spans="1:6" ht="18" thickBot="1" x14ac:dyDescent="0.35">
      <c r="A169" s="15" t="s">
        <v>1393</v>
      </c>
    </row>
    <row r="170" spans="1:6" ht="15" thickTop="1" x14ac:dyDescent="0.3">
      <c r="A170" s="106" t="s">
        <v>330</v>
      </c>
    </row>
    <row r="171" spans="1:6" ht="28.8" x14ac:dyDescent="0.3">
      <c r="A171" s="16" t="s">
        <v>282</v>
      </c>
      <c r="B171" s="140" t="s">
        <v>290</v>
      </c>
      <c r="C171" s="140" t="s">
        <v>291</v>
      </c>
      <c r="D171" s="140" t="s">
        <v>1391</v>
      </c>
      <c r="E171" s="141" t="s">
        <v>1392</v>
      </c>
      <c r="F171" s="33"/>
    </row>
    <row r="172" spans="1:6" ht="14.4" customHeight="1" x14ac:dyDescent="0.3">
      <c r="A172" s="31" t="s">
        <v>326</v>
      </c>
      <c r="B172" s="24">
        <v>32.113165456044875</v>
      </c>
      <c r="C172" s="24">
        <v>30.401959041410748</v>
      </c>
      <c r="D172" s="24">
        <v>26.76035853611733</v>
      </c>
      <c r="E172" s="24">
        <v>-3.6416005052934182</v>
      </c>
      <c r="F172" s="33"/>
    </row>
    <row r="173" spans="1:6" x14ac:dyDescent="0.3">
      <c r="A173" s="2" t="s">
        <v>327</v>
      </c>
      <c r="B173" s="24">
        <v>2.3780077547816791</v>
      </c>
      <c r="C173" s="24">
        <v>1.60781286921222</v>
      </c>
      <c r="D173" s="24">
        <v>1.3100125795817283</v>
      </c>
      <c r="E173" s="24">
        <v>-0.29780028963049165</v>
      </c>
    </row>
    <row r="174" spans="1:6" x14ac:dyDescent="0.3">
      <c r="A174" s="2" t="s">
        <v>328</v>
      </c>
      <c r="B174" s="24">
        <v>34.491173210826553</v>
      </c>
      <c r="C174" s="24">
        <v>32.009771910622966</v>
      </c>
      <c r="D174" s="24">
        <v>28.070371115699054</v>
      </c>
      <c r="E174" s="24">
        <v>-3.9394007949239125</v>
      </c>
    </row>
    <row r="175" spans="1:6" x14ac:dyDescent="0.3">
      <c r="A175" s="2" t="s">
        <v>286</v>
      </c>
      <c r="B175" s="24">
        <v>51.091474275733837</v>
      </c>
      <c r="C175" s="24">
        <v>51.783122621593456</v>
      </c>
      <c r="D175" s="24">
        <v>51.527962702144158</v>
      </c>
      <c r="E175" s="24">
        <v>-0.25515991944929794</v>
      </c>
    </row>
    <row r="176" spans="1:6" x14ac:dyDescent="0.3">
      <c r="A176" s="2" t="s">
        <v>287</v>
      </c>
      <c r="B176" s="24">
        <v>14.417352513439619</v>
      </c>
      <c r="C176" s="24">
        <v>16.207105467783563</v>
      </c>
      <c r="D176" s="24">
        <v>20.401666182156781</v>
      </c>
      <c r="E176" s="24">
        <v>4.1945607143732175</v>
      </c>
    </row>
    <row r="177" spans="1:6" x14ac:dyDescent="0.3">
      <c r="A177" s="2" t="s">
        <v>288</v>
      </c>
      <c r="B177" s="24">
        <v>65.50882678917344</v>
      </c>
      <c r="C177" s="24">
        <v>67.990228089377027</v>
      </c>
      <c r="D177" s="24">
        <v>71.929628884300939</v>
      </c>
      <c r="E177" s="24">
        <v>3.9394007949239125</v>
      </c>
    </row>
    <row r="178" spans="1:6" x14ac:dyDescent="0.3">
      <c r="A178" s="2" t="s">
        <v>329</v>
      </c>
      <c r="B178" s="24">
        <v>100</v>
      </c>
      <c r="C178" s="24">
        <v>100</v>
      </c>
      <c r="D178" s="24">
        <v>100</v>
      </c>
      <c r="E178" s="25" t="s">
        <v>10</v>
      </c>
    </row>
    <row r="179" spans="1:6" x14ac:dyDescent="0.3">
      <c r="A179" s="3" t="s">
        <v>1200</v>
      </c>
    </row>
    <row r="180" spans="1:6" x14ac:dyDescent="0.3">
      <c r="A180" s="142" t="s">
        <v>1415</v>
      </c>
    </row>
    <row r="181" spans="1:6" x14ac:dyDescent="0.3">
      <c r="A181" s="2"/>
    </row>
    <row r="182" spans="1:6" x14ac:dyDescent="0.3">
      <c r="B182" s="2"/>
    </row>
    <row r="183" spans="1:6" ht="18" thickBot="1" x14ac:dyDescent="0.4">
      <c r="A183" s="5" t="s">
        <v>1399</v>
      </c>
      <c r="B183" s="2"/>
    </row>
    <row r="184" spans="1:6" ht="15" thickTop="1" x14ac:dyDescent="0.3">
      <c r="A184" s="107" t="s">
        <v>410</v>
      </c>
      <c r="B184" s="2"/>
    </row>
    <row r="185" spans="1:6" x14ac:dyDescent="0.3">
      <c r="A185" s="16" t="s">
        <v>246</v>
      </c>
      <c r="B185" s="34" t="s">
        <v>27</v>
      </c>
      <c r="C185" s="73" t="s">
        <v>247</v>
      </c>
      <c r="D185" s="73" t="s">
        <v>248</v>
      </c>
      <c r="E185" s="73" t="s">
        <v>1373</v>
      </c>
      <c r="F185" s="73" t="s">
        <v>1209</v>
      </c>
    </row>
    <row r="186" spans="1:6" x14ac:dyDescent="0.3">
      <c r="A186" s="2" t="s">
        <v>443</v>
      </c>
      <c r="B186" s="27">
        <v>1</v>
      </c>
      <c r="C186" s="28">
        <v>1014158.996</v>
      </c>
      <c r="D186" s="28">
        <v>890732.72400000005</v>
      </c>
      <c r="E186" s="28">
        <v>1041226.5110000001</v>
      </c>
      <c r="F186" s="36">
        <v>16.895504447639446</v>
      </c>
    </row>
    <row r="187" spans="1:6" x14ac:dyDescent="0.3">
      <c r="A187" s="2" t="s">
        <v>331</v>
      </c>
      <c r="B187" s="27">
        <v>2</v>
      </c>
      <c r="C187" s="28">
        <v>251931.25099999999</v>
      </c>
      <c r="D187" s="28">
        <v>192626.451</v>
      </c>
      <c r="E187" s="28">
        <v>206589.38800000001</v>
      </c>
      <c r="F187" s="36">
        <v>7.2487121719332333</v>
      </c>
    </row>
    <row r="188" spans="1:6" x14ac:dyDescent="0.3">
      <c r="A188" s="2" t="s">
        <v>332</v>
      </c>
      <c r="B188" s="27">
        <v>3</v>
      </c>
      <c r="C188" s="28">
        <v>133846.47099999999</v>
      </c>
      <c r="D188" s="28">
        <v>141526.859</v>
      </c>
      <c r="E188" s="28">
        <v>130877.178</v>
      </c>
      <c r="F188" s="36">
        <v>-7.5248479866284583</v>
      </c>
    </row>
    <row r="189" spans="1:6" x14ac:dyDescent="0.3">
      <c r="A189" s="2" t="s">
        <v>334</v>
      </c>
      <c r="B189" s="27">
        <v>4</v>
      </c>
      <c r="C189" s="28">
        <v>80363.017999999996</v>
      </c>
      <c r="D189" s="28">
        <v>58468.107000000004</v>
      </c>
      <c r="E189" s="28">
        <v>55400.055</v>
      </c>
      <c r="F189" s="36">
        <v>-5.2473941049605095</v>
      </c>
    </row>
    <row r="190" spans="1:6" x14ac:dyDescent="0.3">
      <c r="A190" s="2" t="s">
        <v>335</v>
      </c>
      <c r="B190" s="27">
        <v>5</v>
      </c>
      <c r="C190" s="28">
        <v>20975.236000000001</v>
      </c>
      <c r="D190" s="28">
        <v>14696.9</v>
      </c>
      <c r="E190" s="28">
        <v>32488.243999999999</v>
      </c>
      <c r="F190" s="36">
        <v>121.05507964264571</v>
      </c>
    </row>
    <row r="191" spans="1:6" x14ac:dyDescent="0.3">
      <c r="A191" s="2" t="s">
        <v>333</v>
      </c>
      <c r="B191" s="27">
        <v>6</v>
      </c>
      <c r="C191" s="28">
        <v>532034.40300000005</v>
      </c>
      <c r="D191" s="28">
        <v>100324.181</v>
      </c>
      <c r="E191" s="28">
        <v>16680.847000000002</v>
      </c>
      <c r="F191" s="36">
        <v>-83.373054398520338</v>
      </c>
    </row>
    <row r="192" spans="1:6" x14ac:dyDescent="0.3">
      <c r="A192" s="2" t="s">
        <v>1394</v>
      </c>
      <c r="B192" s="27">
        <v>7</v>
      </c>
      <c r="C192" s="28">
        <v>6707.7960000000003</v>
      </c>
      <c r="D192" s="28">
        <v>6268.6279999999997</v>
      </c>
      <c r="E192" s="28">
        <v>4759.7929999999997</v>
      </c>
      <c r="F192" s="36">
        <v>-24.069620976073235</v>
      </c>
    </row>
    <row r="193" spans="1:6" x14ac:dyDescent="0.3">
      <c r="A193" s="2" t="s">
        <v>336</v>
      </c>
      <c r="B193" s="27">
        <v>8</v>
      </c>
      <c r="C193" s="28">
        <v>3974.56</v>
      </c>
      <c r="D193" s="28">
        <v>3282.7930000000001</v>
      </c>
      <c r="E193" s="28">
        <v>2850.8560000000002</v>
      </c>
      <c r="F193" s="36">
        <v>-13.157606952372564</v>
      </c>
    </row>
    <row r="194" spans="1:6" x14ac:dyDescent="0.3">
      <c r="A194" s="2" t="s">
        <v>1395</v>
      </c>
      <c r="B194" s="27">
        <v>9</v>
      </c>
      <c r="C194" s="28">
        <v>874.95600000000002</v>
      </c>
      <c r="D194" s="28">
        <v>852.928</v>
      </c>
      <c r="E194" s="28">
        <v>480.10199999999998</v>
      </c>
      <c r="F194" s="36">
        <v>-43.711309747129889</v>
      </c>
    </row>
    <row r="195" spans="1:6" x14ac:dyDescent="0.3">
      <c r="A195" s="2" t="s">
        <v>337</v>
      </c>
      <c r="B195" s="27">
        <v>10</v>
      </c>
      <c r="C195" s="28">
        <v>636.64700000000005</v>
      </c>
      <c r="D195" s="28">
        <v>787.197</v>
      </c>
      <c r="E195" s="28">
        <v>448.6</v>
      </c>
      <c r="F195" s="36">
        <v>-43.012994206024665</v>
      </c>
    </row>
    <row r="196" spans="1:6" x14ac:dyDescent="0.3">
      <c r="A196" s="2" t="s">
        <v>339</v>
      </c>
      <c r="B196" s="27">
        <v>11</v>
      </c>
      <c r="C196" s="28">
        <v>12.888</v>
      </c>
      <c r="D196" s="28">
        <v>4.68</v>
      </c>
      <c r="E196" s="28">
        <v>97.203000000000003</v>
      </c>
      <c r="F196" s="28">
        <v>1976.9871794871797</v>
      </c>
    </row>
    <row r="197" spans="1:6" x14ac:dyDescent="0.3">
      <c r="A197" s="2" t="s">
        <v>1396</v>
      </c>
      <c r="B197" s="27">
        <v>12</v>
      </c>
      <c r="C197" s="28">
        <v>16216.632</v>
      </c>
      <c r="D197" s="28">
        <v>54.11</v>
      </c>
      <c r="E197" s="28">
        <v>39</v>
      </c>
      <c r="F197" s="36">
        <v>-27.924598041027537</v>
      </c>
    </row>
    <row r="198" spans="1:6" x14ac:dyDescent="0.3">
      <c r="A198" s="2" t="s">
        <v>338</v>
      </c>
      <c r="B198" s="27">
        <v>13</v>
      </c>
      <c r="C198" s="28">
        <v>35.113999999999997</v>
      </c>
      <c r="D198" s="28">
        <v>64.111999999999995</v>
      </c>
      <c r="E198" s="28">
        <v>10.523999999999999</v>
      </c>
      <c r="F198" s="36">
        <v>-83.58497629148988</v>
      </c>
    </row>
    <row r="199" spans="1:6" x14ac:dyDescent="0.3">
      <c r="A199" s="2" t="s">
        <v>1397</v>
      </c>
      <c r="B199" s="27">
        <v>14</v>
      </c>
      <c r="C199" s="28">
        <v>6.75</v>
      </c>
      <c r="D199" s="28">
        <v>10.901999999999999</v>
      </c>
      <c r="E199" s="28">
        <v>0</v>
      </c>
      <c r="F199" s="30" t="s">
        <v>154</v>
      </c>
    </row>
    <row r="200" spans="1:6" x14ac:dyDescent="0.3">
      <c r="A200" s="2" t="s">
        <v>1398</v>
      </c>
      <c r="B200" s="27">
        <v>15</v>
      </c>
      <c r="C200" s="28">
        <v>129.44999999999999</v>
      </c>
      <c r="D200" s="28">
        <v>40.604999999999997</v>
      </c>
      <c r="E200" s="28">
        <v>0</v>
      </c>
      <c r="F200" s="30" t="s">
        <v>154</v>
      </c>
    </row>
    <row r="201" spans="1:6" x14ac:dyDescent="0.3">
      <c r="A201" s="2" t="s">
        <v>340</v>
      </c>
      <c r="B201" s="3" t="s">
        <v>10</v>
      </c>
      <c r="C201" s="28">
        <v>2061904.1680000003</v>
      </c>
      <c r="D201" s="28">
        <v>1409741.1770000001</v>
      </c>
      <c r="E201" s="28">
        <v>1491948.301</v>
      </c>
      <c r="F201" s="36">
        <v>5.8313629013050976</v>
      </c>
    </row>
    <row r="202" spans="1:6" x14ac:dyDescent="0.3">
      <c r="A202" s="3" t="s">
        <v>1200</v>
      </c>
      <c r="B202" s="2"/>
    </row>
    <row r="203" spans="1:6" x14ac:dyDescent="0.3">
      <c r="B203" s="2"/>
    </row>
    <row r="204" spans="1:6" x14ac:dyDescent="0.3">
      <c r="B204" s="2"/>
    </row>
    <row r="205" spans="1:6" ht="18" thickBot="1" x14ac:dyDescent="0.4">
      <c r="A205" s="5" t="s">
        <v>1414</v>
      </c>
      <c r="B205" s="2"/>
    </row>
    <row r="206" spans="1:6" ht="15" thickTop="1" x14ac:dyDescent="0.3">
      <c r="A206" s="107" t="s">
        <v>409</v>
      </c>
      <c r="B206" s="2"/>
    </row>
    <row r="207" spans="1:6" x14ac:dyDescent="0.3">
      <c r="A207" s="16" t="s">
        <v>60</v>
      </c>
      <c r="B207" s="26" t="s">
        <v>61</v>
      </c>
      <c r="C207" s="22" t="s">
        <v>247</v>
      </c>
      <c r="D207" s="22" t="s">
        <v>248</v>
      </c>
      <c r="E207" s="22" t="s">
        <v>1373</v>
      </c>
      <c r="F207" s="23" t="s">
        <v>1209</v>
      </c>
    </row>
    <row r="208" spans="1:6" ht="14.4" customHeight="1" x14ac:dyDescent="0.3">
      <c r="A208" s="31" t="s">
        <v>64</v>
      </c>
      <c r="B208" s="32" t="s">
        <v>65</v>
      </c>
      <c r="C208" s="28">
        <v>1038772.8540000001</v>
      </c>
      <c r="D208" s="28">
        <v>728833.821</v>
      </c>
      <c r="E208" s="28">
        <v>806875.57799999998</v>
      </c>
      <c r="F208" s="24">
        <v>10.707757344866682</v>
      </c>
    </row>
    <row r="209" spans="1:6" x14ac:dyDescent="0.3">
      <c r="A209" s="31" t="s">
        <v>341</v>
      </c>
      <c r="B209" s="32" t="s">
        <v>1404</v>
      </c>
      <c r="C209" s="28">
        <v>377057.91800000001</v>
      </c>
      <c r="D209" s="28">
        <v>185084.16399999999</v>
      </c>
      <c r="E209" s="28">
        <v>179094.69099999999</v>
      </c>
      <c r="F209" s="24">
        <v>-3.2360807486479493</v>
      </c>
    </row>
    <row r="210" spans="1:6" ht="14.4" customHeight="1" x14ac:dyDescent="0.3">
      <c r="A210" s="31" t="s">
        <v>342</v>
      </c>
      <c r="B210" s="32" t="s">
        <v>1405</v>
      </c>
      <c r="C210" s="28">
        <v>171535.622</v>
      </c>
      <c r="D210" s="28">
        <v>143293.052</v>
      </c>
      <c r="E210" s="28">
        <v>142323.59299999999</v>
      </c>
      <c r="F210" s="24">
        <v>-0.67655687869639525</v>
      </c>
    </row>
    <row r="211" spans="1:6" x14ac:dyDescent="0.3">
      <c r="A211" s="31" t="s">
        <v>343</v>
      </c>
      <c r="B211" s="32" t="s">
        <v>1406</v>
      </c>
      <c r="C211" s="28">
        <v>78963.706000000006</v>
      </c>
      <c r="D211" s="28">
        <v>57494.735000000001</v>
      </c>
      <c r="E211" s="28">
        <v>54414.063999999998</v>
      </c>
      <c r="F211" s="24">
        <v>-5.3581793185062985</v>
      </c>
    </row>
    <row r="212" spans="1:6" ht="14.4" customHeight="1" x14ac:dyDescent="0.3">
      <c r="A212" s="31" t="s">
        <v>1400</v>
      </c>
      <c r="B212" s="35" t="s">
        <v>1407</v>
      </c>
      <c r="C212" s="28">
        <v>32880.142</v>
      </c>
      <c r="D212" s="28">
        <v>34687.989000000001</v>
      </c>
      <c r="E212" s="28">
        <v>47230.404000000002</v>
      </c>
      <c r="F212" s="24">
        <v>36.157803786203921</v>
      </c>
    </row>
    <row r="213" spans="1:6" x14ac:dyDescent="0.3">
      <c r="A213" s="31" t="s">
        <v>346</v>
      </c>
      <c r="B213" s="32" t="s">
        <v>1408</v>
      </c>
      <c r="C213" s="28">
        <v>48823.991000000002</v>
      </c>
      <c r="D213" s="28">
        <v>27270.187000000002</v>
      </c>
      <c r="E213" s="28">
        <v>43368.760999999999</v>
      </c>
      <c r="F213" s="24">
        <v>59.033603253252345</v>
      </c>
    </row>
    <row r="214" spans="1:6" ht="14.4" customHeight="1" x14ac:dyDescent="0.3">
      <c r="A214" s="31" t="s">
        <v>344</v>
      </c>
      <c r="B214" s="32" t="s">
        <v>345</v>
      </c>
      <c r="C214" s="28">
        <v>30515.952000000001</v>
      </c>
      <c r="D214" s="28">
        <v>41934.266000000003</v>
      </c>
      <c r="E214" s="28">
        <v>42741.718999999997</v>
      </c>
      <c r="F214" s="24">
        <v>1.9255207662392231</v>
      </c>
    </row>
    <row r="215" spans="1:6" ht="14.4" customHeight="1" x14ac:dyDescent="0.3">
      <c r="A215" s="31" t="s">
        <v>1350</v>
      </c>
      <c r="B215" s="32" t="s">
        <v>1363</v>
      </c>
      <c r="C215" s="28">
        <v>30074.702000000001</v>
      </c>
      <c r="D215" s="28">
        <v>35410.595000000001</v>
      </c>
      <c r="E215" s="28">
        <v>36451.387999999999</v>
      </c>
      <c r="F215" s="24">
        <v>2.9392135319951498</v>
      </c>
    </row>
    <row r="216" spans="1:6" x14ac:dyDescent="0.3">
      <c r="A216" s="31" t="s">
        <v>1401</v>
      </c>
      <c r="B216" s="32" t="s">
        <v>1409</v>
      </c>
      <c r="C216" s="28">
        <v>27508.635999999999</v>
      </c>
      <c r="D216" s="28">
        <v>33915.614000000001</v>
      </c>
      <c r="E216" s="28">
        <v>32808.447</v>
      </c>
      <c r="F216" s="24">
        <v>-3.2644757662355786</v>
      </c>
    </row>
    <row r="217" spans="1:6" x14ac:dyDescent="0.3">
      <c r="A217" s="31" t="s">
        <v>1377</v>
      </c>
      <c r="B217" s="32" t="s">
        <v>1388</v>
      </c>
      <c r="C217" s="28">
        <v>14659.242</v>
      </c>
      <c r="D217" s="28">
        <v>15682.647000000001</v>
      </c>
      <c r="E217" s="28">
        <v>16224.387000000001</v>
      </c>
      <c r="F217" s="24">
        <v>3.454391340951561</v>
      </c>
    </row>
    <row r="218" spans="1:6" ht="14.4" customHeight="1" x14ac:dyDescent="0.3">
      <c r="A218" s="31" t="s">
        <v>348</v>
      </c>
      <c r="B218" s="32" t="s">
        <v>1410</v>
      </c>
      <c r="C218" s="28">
        <v>8081.0079999999998</v>
      </c>
      <c r="D218" s="28">
        <v>8206.607</v>
      </c>
      <c r="E218" s="28">
        <v>8038.2569999999996</v>
      </c>
      <c r="F218" s="24">
        <v>-2.0513959057622762</v>
      </c>
    </row>
    <row r="219" spans="1:6" ht="14.4" customHeight="1" x14ac:dyDescent="0.3">
      <c r="A219" s="31" t="s">
        <v>1402</v>
      </c>
      <c r="B219" s="32" t="s">
        <v>1411</v>
      </c>
      <c r="C219" s="28">
        <v>10655.62</v>
      </c>
      <c r="D219" s="28">
        <v>10352.259</v>
      </c>
      <c r="E219" s="28">
        <v>7707.7910000000002</v>
      </c>
      <c r="F219" s="24">
        <v>-25.544840019941539</v>
      </c>
    </row>
    <row r="220" spans="1:6" ht="14.4" customHeight="1" x14ac:dyDescent="0.3">
      <c r="A220" s="31" t="s">
        <v>347</v>
      </c>
      <c r="B220" s="32" t="s">
        <v>1412</v>
      </c>
      <c r="C220" s="28">
        <v>8399.2270000000008</v>
      </c>
      <c r="D220" s="28">
        <v>8696.2189999999991</v>
      </c>
      <c r="E220" s="28">
        <v>6874.9179999999997</v>
      </c>
      <c r="F220" s="24">
        <v>-20.943596291675721</v>
      </c>
    </row>
    <row r="221" spans="1:6" ht="14.4" customHeight="1" x14ac:dyDescent="0.3">
      <c r="A221" s="31" t="s">
        <v>1349</v>
      </c>
      <c r="B221" s="32" t="s">
        <v>1361</v>
      </c>
      <c r="C221" s="28">
        <v>6109.5709999999999</v>
      </c>
      <c r="D221" s="28">
        <v>8315.098</v>
      </c>
      <c r="E221" s="28">
        <v>5601.2129999999997</v>
      </c>
      <c r="F221" s="24">
        <v>-32.638039864352777</v>
      </c>
    </row>
    <row r="222" spans="1:6" x14ac:dyDescent="0.3">
      <c r="A222" s="2" t="s">
        <v>1403</v>
      </c>
      <c r="B222" s="32" t="s">
        <v>1413</v>
      </c>
      <c r="C222" s="28">
        <v>4184.0950000000003</v>
      </c>
      <c r="D222" s="28">
        <v>4692.8100000000004</v>
      </c>
      <c r="E222" s="28">
        <v>5143.0559999999996</v>
      </c>
      <c r="F222" s="24">
        <v>9.5943794869172017</v>
      </c>
    </row>
    <row r="223" spans="1:6" x14ac:dyDescent="0.3">
      <c r="A223" s="2" t="s">
        <v>91</v>
      </c>
      <c r="B223" s="3" t="s">
        <v>10</v>
      </c>
      <c r="C223" s="28">
        <v>1888222.2860000001</v>
      </c>
      <c r="D223" s="28">
        <v>1343870.0630000005</v>
      </c>
      <c r="E223" s="28">
        <v>1434898.2670000002</v>
      </c>
      <c r="F223" s="24">
        <v>6.7735867109646035</v>
      </c>
    </row>
    <row r="224" spans="1:6" x14ac:dyDescent="0.3">
      <c r="A224" s="2" t="s">
        <v>281</v>
      </c>
      <c r="B224" s="3" t="s">
        <v>10</v>
      </c>
      <c r="C224" s="28">
        <v>173681.88199999998</v>
      </c>
      <c r="D224" s="28">
        <v>65871.113999999361</v>
      </c>
      <c r="E224" s="28">
        <v>57050.033999999752</v>
      </c>
      <c r="F224" s="24">
        <v>-13.3914237430381</v>
      </c>
    </row>
    <row r="225" spans="1:6" ht="14.4" customHeight="1" x14ac:dyDescent="0.3">
      <c r="A225" s="31" t="s">
        <v>340</v>
      </c>
      <c r="B225" s="3" t="s">
        <v>10</v>
      </c>
      <c r="C225" s="28">
        <v>2061904.1680000001</v>
      </c>
      <c r="D225" s="28">
        <v>1409741.1769999999</v>
      </c>
      <c r="E225" s="28">
        <v>1491948.301</v>
      </c>
      <c r="F225" s="24">
        <v>5.8313629013051145</v>
      </c>
    </row>
    <row r="226" spans="1:6" x14ac:dyDescent="0.3">
      <c r="A226" s="3" t="s">
        <v>1200</v>
      </c>
      <c r="B226" s="2"/>
    </row>
    <row r="227" spans="1:6" x14ac:dyDescent="0.3">
      <c r="B227" s="2"/>
    </row>
    <row r="228" spans="1:6" x14ac:dyDescent="0.3">
      <c r="B228" s="2"/>
    </row>
    <row r="229" spans="1:6" ht="18" thickBot="1" x14ac:dyDescent="0.35">
      <c r="A229" s="15" t="s">
        <v>1197</v>
      </c>
    </row>
    <row r="230" spans="1:6" ht="15" thickTop="1" x14ac:dyDescent="0.3">
      <c r="A230" s="2" t="s">
        <v>358</v>
      </c>
    </row>
    <row r="231" spans="1:6" x14ac:dyDescent="0.3">
      <c r="A231" s="16" t="s">
        <v>282</v>
      </c>
      <c r="B231" s="73" t="s">
        <v>62</v>
      </c>
      <c r="C231" s="73" t="s">
        <v>63</v>
      </c>
      <c r="D231" s="73" t="s">
        <v>1208</v>
      </c>
      <c r="E231" s="73" t="s">
        <v>1209</v>
      </c>
    </row>
    <row r="232" spans="1:6" ht="14.4" customHeight="1" x14ac:dyDescent="0.3">
      <c r="A232" s="31" t="s">
        <v>350</v>
      </c>
      <c r="B232" s="28">
        <v>753.84929099999999</v>
      </c>
      <c r="C232" s="28">
        <v>493.86634700000002</v>
      </c>
      <c r="D232" s="28">
        <v>482.22316599999999</v>
      </c>
      <c r="E232" s="24">
        <v>-2.3575570740397152</v>
      </c>
    </row>
    <row r="233" spans="1:6" x14ac:dyDescent="0.3">
      <c r="A233" s="31" t="s">
        <v>351</v>
      </c>
      <c r="B233" s="28">
        <v>1308.054877</v>
      </c>
      <c r="C233" s="28">
        <v>915.87482999999997</v>
      </c>
      <c r="D233" s="28">
        <v>1009.725135</v>
      </c>
      <c r="E233" s="24">
        <v>10.247066730723461</v>
      </c>
    </row>
    <row r="234" spans="1:6" x14ac:dyDescent="0.3">
      <c r="A234" s="31" t="s">
        <v>352</v>
      </c>
      <c r="B234" s="28">
        <v>739.10146799999995</v>
      </c>
      <c r="C234" s="28">
        <v>558.362706</v>
      </c>
      <c r="D234" s="28">
        <v>386.24541399999998</v>
      </c>
      <c r="E234" s="24">
        <v>-30.825356018673645</v>
      </c>
    </row>
    <row r="235" spans="1:6" ht="14.4" customHeight="1" x14ac:dyDescent="0.3">
      <c r="A235" s="31" t="s">
        <v>353</v>
      </c>
      <c r="B235" s="28">
        <v>2801.0056359999999</v>
      </c>
      <c r="C235" s="28">
        <v>1968.1038829999998</v>
      </c>
      <c r="D235" s="28">
        <v>1878.1937149999999</v>
      </c>
      <c r="E235" s="24">
        <v>-4.5683649514957994</v>
      </c>
    </row>
    <row r="236" spans="1:6" x14ac:dyDescent="0.3">
      <c r="A236" s="31" t="s">
        <v>286</v>
      </c>
      <c r="B236" s="28">
        <v>5069.8651200000004</v>
      </c>
      <c r="C236" s="28">
        <v>3721.834018</v>
      </c>
      <c r="D236" s="28">
        <v>4389.0655749999996</v>
      </c>
      <c r="E236" s="24">
        <v>17.927493643538394</v>
      </c>
    </row>
    <row r="237" spans="1:6" x14ac:dyDescent="0.3">
      <c r="A237" s="31" t="s">
        <v>287</v>
      </c>
      <c r="B237" s="28">
        <v>3769.367812</v>
      </c>
      <c r="C237" s="28">
        <v>3995.8407550000002</v>
      </c>
      <c r="D237" s="28">
        <v>5319.3115500000004</v>
      </c>
      <c r="E237" s="24">
        <v>33.121209681440369</v>
      </c>
    </row>
    <row r="238" spans="1:6" x14ac:dyDescent="0.3">
      <c r="A238" s="31" t="s">
        <v>288</v>
      </c>
      <c r="B238" s="28">
        <v>8839.2329320000008</v>
      </c>
      <c r="C238" s="28">
        <v>7717.6747730000006</v>
      </c>
      <c r="D238" s="28">
        <v>9708.3771249999991</v>
      </c>
      <c r="E238" s="24">
        <v>25.794068946315242</v>
      </c>
    </row>
    <row r="239" spans="1:6" ht="14.4" customHeight="1" x14ac:dyDescent="0.3">
      <c r="A239" s="31" t="s">
        <v>354</v>
      </c>
      <c r="B239" s="28">
        <v>11640.238568000001</v>
      </c>
      <c r="C239" s="28">
        <v>9685.7786560000004</v>
      </c>
      <c r="D239" s="28">
        <v>11586.57084</v>
      </c>
      <c r="E239" s="24">
        <v>19.624567641988449</v>
      </c>
    </row>
    <row r="240" spans="1:6" x14ac:dyDescent="0.3">
      <c r="A240" s="2" t="s">
        <v>1200</v>
      </c>
    </row>
    <row r="241" spans="1:5" x14ac:dyDescent="0.3">
      <c r="A241" s="2"/>
    </row>
    <row r="242" spans="1:5" x14ac:dyDescent="0.3">
      <c r="A242" s="2"/>
    </row>
    <row r="243" spans="1:5" ht="18" thickBot="1" x14ac:dyDescent="0.35">
      <c r="A243" s="15" t="s">
        <v>1417</v>
      </c>
    </row>
    <row r="244" spans="1:5" ht="15" thickTop="1" x14ac:dyDescent="0.3">
      <c r="A244" s="2" t="s">
        <v>413</v>
      </c>
    </row>
    <row r="245" spans="1:5" ht="28.8" x14ac:dyDescent="0.3">
      <c r="A245" s="16" t="s">
        <v>282</v>
      </c>
      <c r="B245" s="23" t="s">
        <v>290</v>
      </c>
      <c r="C245" s="23" t="s">
        <v>291</v>
      </c>
      <c r="D245" s="23" t="s">
        <v>1391</v>
      </c>
      <c r="E245" s="23" t="s">
        <v>1392</v>
      </c>
    </row>
    <row r="246" spans="1:5" ht="14.4" customHeight="1" x14ac:dyDescent="0.3">
      <c r="A246" s="31" t="s">
        <v>350</v>
      </c>
      <c r="B246" s="24">
        <v>6.4762357454802979</v>
      </c>
      <c r="C246" s="24">
        <v>5.0988812003675834</v>
      </c>
      <c r="D246" s="24">
        <v>4.1619144495732439</v>
      </c>
      <c r="E246" s="24">
        <v>-0.93696675079433955</v>
      </c>
    </row>
    <row r="247" spans="1:5" x14ac:dyDescent="0.3">
      <c r="A247" s="31" t="s">
        <v>351</v>
      </c>
      <c r="B247" s="24">
        <v>11.237354538385093</v>
      </c>
      <c r="C247" s="24">
        <v>9.455871980232045</v>
      </c>
      <c r="D247" s="24">
        <v>8.7146158163911078</v>
      </c>
      <c r="E247" s="24">
        <v>-0.74125616384093718</v>
      </c>
    </row>
    <row r="248" spans="1:5" ht="14.4" customHeight="1" x14ac:dyDescent="0.3">
      <c r="A248" s="31" t="s">
        <v>352</v>
      </c>
      <c r="B248" s="24">
        <v>6.3495388318917474</v>
      </c>
      <c r="C248" s="24">
        <v>5.7647683870425208</v>
      </c>
      <c r="D248" s="24">
        <v>3.3335610624894776</v>
      </c>
      <c r="E248" s="24">
        <v>-2.4312073245530432</v>
      </c>
    </row>
    <row r="249" spans="1:5" ht="14.4" customHeight="1" x14ac:dyDescent="0.3">
      <c r="A249" s="31" t="s">
        <v>353</v>
      </c>
      <c r="B249" s="24">
        <v>24.063129115757135</v>
      </c>
      <c r="C249" s="24">
        <v>20.319521567642145</v>
      </c>
      <c r="D249" s="24">
        <v>16.210091328453828</v>
      </c>
      <c r="E249" s="24">
        <v>-4.1094302391883168</v>
      </c>
    </row>
    <row r="250" spans="1:5" x14ac:dyDescent="0.3">
      <c r="A250" s="31" t="s">
        <v>286</v>
      </c>
      <c r="B250" s="24">
        <v>43.554649592298631</v>
      </c>
      <c r="C250" s="24">
        <v>38.425759561359108</v>
      </c>
      <c r="D250" s="24">
        <v>37.880626076593337</v>
      </c>
      <c r="E250" s="24">
        <v>-0.5451334847657705</v>
      </c>
    </row>
    <row r="251" spans="1:5" x14ac:dyDescent="0.3">
      <c r="A251" s="2" t="s">
        <v>287</v>
      </c>
      <c r="B251" s="24">
        <v>32.382221291944226</v>
      </c>
      <c r="C251" s="24">
        <v>41.254718870998744</v>
      </c>
      <c r="D251" s="24">
        <v>45.909282594952835</v>
      </c>
      <c r="E251" s="24">
        <v>4.6545637239540909</v>
      </c>
    </row>
    <row r="252" spans="1:5" x14ac:dyDescent="0.3">
      <c r="A252" s="2" t="s">
        <v>288</v>
      </c>
      <c r="B252" s="24">
        <v>75.936870884242865</v>
      </c>
      <c r="C252" s="24">
        <v>79.680478432357845</v>
      </c>
      <c r="D252" s="24">
        <v>83.789908671546158</v>
      </c>
      <c r="E252" s="24">
        <v>4.1094302391883133</v>
      </c>
    </row>
    <row r="253" spans="1:5" x14ac:dyDescent="0.3">
      <c r="A253" s="2" t="s">
        <v>354</v>
      </c>
      <c r="B253" s="24">
        <v>100</v>
      </c>
      <c r="C253" s="24">
        <v>100</v>
      </c>
      <c r="D253" s="24">
        <v>100</v>
      </c>
      <c r="E253" s="25" t="s">
        <v>10</v>
      </c>
    </row>
    <row r="254" spans="1:5" x14ac:dyDescent="0.3">
      <c r="A254" s="2" t="s">
        <v>1200</v>
      </c>
    </row>
    <row r="255" spans="1:5" x14ac:dyDescent="0.3">
      <c r="A255" s="2"/>
    </row>
    <row r="256" spans="1:5" x14ac:dyDescent="0.3">
      <c r="B256" s="2"/>
    </row>
    <row r="257" spans="1:6" ht="18" thickBot="1" x14ac:dyDescent="0.4">
      <c r="A257" s="5" t="s">
        <v>1416</v>
      </c>
      <c r="B257" s="2"/>
    </row>
    <row r="258" spans="1:6" ht="15" thickTop="1" x14ac:dyDescent="0.3">
      <c r="A258" s="107" t="s">
        <v>406</v>
      </c>
      <c r="B258" s="2"/>
    </row>
    <row r="259" spans="1:6" x14ac:dyDescent="0.3">
      <c r="A259" s="16" t="s">
        <v>246</v>
      </c>
      <c r="B259" s="26" t="s">
        <v>27</v>
      </c>
      <c r="C259" s="23" t="s">
        <v>247</v>
      </c>
      <c r="D259" s="23" t="s">
        <v>248</v>
      </c>
      <c r="E259" s="23" t="s">
        <v>1373</v>
      </c>
      <c r="F259" s="23" t="s">
        <v>1209</v>
      </c>
    </row>
    <row r="260" spans="1:6" x14ac:dyDescent="0.3">
      <c r="A260" s="2" t="s">
        <v>331</v>
      </c>
      <c r="B260" s="27">
        <v>1</v>
      </c>
      <c r="C260" s="28">
        <v>739101.46799999999</v>
      </c>
      <c r="D260" s="28">
        <v>558362.70600000001</v>
      </c>
      <c r="E260" s="28">
        <v>386245.41399999999</v>
      </c>
      <c r="F260" s="24">
        <v>-30.825356018673645</v>
      </c>
    </row>
    <row r="261" spans="1:6" x14ac:dyDescent="0.3">
      <c r="A261" s="2" t="s">
        <v>355</v>
      </c>
      <c r="B261" s="3" t="s">
        <v>10</v>
      </c>
      <c r="C261" s="28">
        <v>739101.46799999999</v>
      </c>
      <c r="D261" s="28">
        <v>558362.70600000001</v>
      </c>
      <c r="E261" s="28">
        <v>386245.41399999999</v>
      </c>
      <c r="F261" s="24">
        <v>-30.825356018673645</v>
      </c>
    </row>
    <row r="262" spans="1:6" x14ac:dyDescent="0.3">
      <c r="A262" s="2" t="s">
        <v>1200</v>
      </c>
      <c r="C262" s="28"/>
      <c r="D262" s="28"/>
      <c r="E262" s="28"/>
      <c r="F262" s="143"/>
    </row>
    <row r="263" spans="1:6" x14ac:dyDescent="0.3">
      <c r="B263" s="2"/>
    </row>
    <row r="264" spans="1:6" x14ac:dyDescent="0.3">
      <c r="B264" s="2"/>
    </row>
    <row r="265" spans="1:6" ht="18" thickBot="1" x14ac:dyDescent="0.4">
      <c r="A265" s="5" t="s">
        <v>1418</v>
      </c>
      <c r="B265" s="2"/>
    </row>
    <row r="266" spans="1:6" ht="15" thickTop="1" x14ac:dyDescent="0.3">
      <c r="A266" s="107" t="s">
        <v>405</v>
      </c>
      <c r="B266" s="2"/>
    </row>
    <row r="267" spans="1:6" x14ac:dyDescent="0.3">
      <c r="A267" s="16" t="s">
        <v>60</v>
      </c>
      <c r="B267" s="34" t="s">
        <v>61</v>
      </c>
      <c r="C267" s="22" t="s">
        <v>247</v>
      </c>
      <c r="D267" s="22" t="s">
        <v>248</v>
      </c>
      <c r="E267" s="22" t="s">
        <v>1373</v>
      </c>
      <c r="F267" s="23" t="s">
        <v>1209</v>
      </c>
    </row>
    <row r="268" spans="1:6" x14ac:dyDescent="0.3">
      <c r="A268" s="31" t="s">
        <v>1377</v>
      </c>
      <c r="B268" s="32" t="s">
        <v>1388</v>
      </c>
      <c r="C268" s="28">
        <v>148730.66399999999</v>
      </c>
      <c r="D268" s="28">
        <v>95184.7</v>
      </c>
      <c r="E268" s="28">
        <v>63624.754999999997</v>
      </c>
      <c r="F268" s="24">
        <v>-33.156531459362689</v>
      </c>
    </row>
    <row r="269" spans="1:6" x14ac:dyDescent="0.3">
      <c r="A269" s="31" t="s">
        <v>342</v>
      </c>
      <c r="B269" s="32" t="s">
        <v>1405</v>
      </c>
      <c r="C269" s="28">
        <v>113738.13099999999</v>
      </c>
      <c r="D269" s="28">
        <v>79420.981</v>
      </c>
      <c r="E269" s="28">
        <v>52200.697</v>
      </c>
      <c r="F269" s="24">
        <v>-34.273416995441039</v>
      </c>
    </row>
    <row r="270" spans="1:6" x14ac:dyDescent="0.3">
      <c r="A270" s="31" t="s">
        <v>322</v>
      </c>
      <c r="B270" s="32" t="s">
        <v>1386</v>
      </c>
      <c r="C270" s="28">
        <v>111073.075</v>
      </c>
      <c r="D270" s="28">
        <v>86372.243000000002</v>
      </c>
      <c r="E270" s="28">
        <v>52106.843000000001</v>
      </c>
      <c r="F270" s="24">
        <v>-39.671772793951874</v>
      </c>
    </row>
    <row r="271" spans="1:6" x14ac:dyDescent="0.3">
      <c r="A271" s="31" t="s">
        <v>319</v>
      </c>
      <c r="B271" s="32" t="s">
        <v>1387</v>
      </c>
      <c r="C271" s="28">
        <v>52465.040999999997</v>
      </c>
      <c r="D271" s="28">
        <v>54481.120000000003</v>
      </c>
      <c r="E271" s="28">
        <v>40179.161999999997</v>
      </c>
      <c r="F271" s="24">
        <v>-26.251218770832914</v>
      </c>
    </row>
    <row r="272" spans="1:6" x14ac:dyDescent="0.3">
      <c r="A272" s="31" t="s">
        <v>1419</v>
      </c>
      <c r="B272" s="32" t="s">
        <v>1427</v>
      </c>
      <c r="C272" s="28">
        <v>37467.097999999998</v>
      </c>
      <c r="D272" s="28">
        <v>41110.167000000001</v>
      </c>
      <c r="E272" s="28">
        <v>27514.825000000001</v>
      </c>
      <c r="F272" s="24">
        <v>-33.070510270610185</v>
      </c>
    </row>
    <row r="273" spans="1:6" x14ac:dyDescent="0.3">
      <c r="A273" s="31" t="s">
        <v>1420</v>
      </c>
      <c r="B273" s="32" t="s">
        <v>1428</v>
      </c>
      <c r="C273" s="28">
        <v>43986.593999999997</v>
      </c>
      <c r="D273" s="28">
        <v>34226.483</v>
      </c>
      <c r="E273" s="28">
        <v>21887.756000000001</v>
      </c>
      <c r="F273" s="24">
        <v>-36.050233382144455</v>
      </c>
    </row>
    <row r="274" spans="1:6" x14ac:dyDescent="0.3">
      <c r="A274" s="31" t="s">
        <v>356</v>
      </c>
      <c r="B274" s="32" t="s">
        <v>1429</v>
      </c>
      <c r="C274" s="28">
        <v>12381.038</v>
      </c>
      <c r="D274" s="28">
        <v>13843.611999999999</v>
      </c>
      <c r="E274" s="28">
        <v>17708.925999999999</v>
      </c>
      <c r="F274" s="24">
        <v>27.921282393641199</v>
      </c>
    </row>
    <row r="275" spans="1:6" x14ac:dyDescent="0.3">
      <c r="A275" s="31" t="s">
        <v>1421</v>
      </c>
      <c r="B275" s="32" t="s">
        <v>1430</v>
      </c>
      <c r="C275" s="28">
        <v>13203.546</v>
      </c>
      <c r="D275" s="28">
        <v>11800.273999999999</v>
      </c>
      <c r="E275" s="28">
        <v>12186.403</v>
      </c>
      <c r="F275" s="24">
        <v>3.2722036793383</v>
      </c>
    </row>
    <row r="276" spans="1:6" x14ac:dyDescent="0.3">
      <c r="A276" s="31" t="s">
        <v>346</v>
      </c>
      <c r="B276" s="32" t="s">
        <v>1408</v>
      </c>
      <c r="C276" s="28">
        <v>36359.502</v>
      </c>
      <c r="D276" s="28">
        <v>18116.603999999999</v>
      </c>
      <c r="E276" s="28">
        <v>9725.7829999999994</v>
      </c>
      <c r="F276" s="24">
        <v>-46.315639509479809</v>
      </c>
    </row>
    <row r="277" spans="1:6" x14ac:dyDescent="0.3">
      <c r="A277" s="31" t="s">
        <v>1422</v>
      </c>
      <c r="B277" s="32" t="s">
        <v>1431</v>
      </c>
      <c r="C277" s="28">
        <v>15898.294</v>
      </c>
      <c r="D277" s="28">
        <v>8202.24</v>
      </c>
      <c r="E277" s="28">
        <v>9271.4040000000005</v>
      </c>
      <c r="F277" s="24">
        <v>13.035024578651694</v>
      </c>
    </row>
    <row r="278" spans="1:6" x14ac:dyDescent="0.3">
      <c r="A278" s="31" t="s">
        <v>1423</v>
      </c>
      <c r="B278" s="32" t="s">
        <v>1432</v>
      </c>
      <c r="C278" s="28">
        <v>1319.38</v>
      </c>
      <c r="D278" s="28">
        <v>9107.4089999999997</v>
      </c>
      <c r="E278" s="28">
        <v>8641.8320000000003</v>
      </c>
      <c r="F278" s="24">
        <v>-5.1120686465272316</v>
      </c>
    </row>
    <row r="279" spans="1:6" x14ac:dyDescent="0.3">
      <c r="A279" s="31" t="s">
        <v>1424</v>
      </c>
      <c r="B279" s="32" t="s">
        <v>1433</v>
      </c>
      <c r="C279" s="28">
        <v>8960.2630000000008</v>
      </c>
      <c r="D279" s="28">
        <v>9376.6929999999993</v>
      </c>
      <c r="E279" s="28">
        <v>7946.0690000000004</v>
      </c>
      <c r="F279" s="24">
        <v>-15.25723408028821</v>
      </c>
    </row>
    <row r="280" spans="1:6" x14ac:dyDescent="0.3">
      <c r="A280" s="31" t="s">
        <v>1425</v>
      </c>
      <c r="B280" s="32" t="s">
        <v>1434</v>
      </c>
      <c r="C280" s="28">
        <v>44227.362999999998</v>
      </c>
      <c r="D280" s="28">
        <v>12832.700999999999</v>
      </c>
      <c r="E280" s="28">
        <v>6963.5510000000004</v>
      </c>
      <c r="F280" s="24">
        <v>-45.735889895665757</v>
      </c>
    </row>
    <row r="281" spans="1:6" x14ac:dyDescent="0.3">
      <c r="A281" s="31" t="s">
        <v>1426</v>
      </c>
      <c r="B281" s="32" t="s">
        <v>1435</v>
      </c>
      <c r="C281" s="28">
        <v>7594.366</v>
      </c>
      <c r="D281" s="28">
        <v>6547.3389999999999</v>
      </c>
      <c r="E281" s="28">
        <v>6867.9849999999997</v>
      </c>
      <c r="F281" s="24">
        <v>4.8973483731329583</v>
      </c>
    </row>
    <row r="282" spans="1:6" x14ac:dyDescent="0.3">
      <c r="A282" s="31" t="s">
        <v>317</v>
      </c>
      <c r="B282" s="32" t="s">
        <v>1380</v>
      </c>
      <c r="C282" s="28">
        <v>10170.761</v>
      </c>
      <c r="D282" s="28">
        <v>10049.072</v>
      </c>
      <c r="E282" s="28">
        <v>6766.2110000000002</v>
      </c>
      <c r="F282" s="24">
        <v>-32.668300117662604</v>
      </c>
    </row>
    <row r="283" spans="1:6" x14ac:dyDescent="0.3">
      <c r="A283" s="31" t="s">
        <v>91</v>
      </c>
      <c r="B283" s="3" t="s">
        <v>10</v>
      </c>
      <c r="C283" s="28">
        <v>657575.11600000004</v>
      </c>
      <c r="D283" s="28">
        <v>490671.63799999992</v>
      </c>
      <c r="E283" s="28">
        <v>343592.20199999993</v>
      </c>
      <c r="F283" s="24">
        <v>-29.975124830834428</v>
      </c>
    </row>
    <row r="284" spans="1:6" x14ac:dyDescent="0.3">
      <c r="A284" s="31" t="s">
        <v>281</v>
      </c>
      <c r="B284" s="3" t="s">
        <v>10</v>
      </c>
      <c r="C284" s="28">
        <v>81526.351999999955</v>
      </c>
      <c r="D284" s="28">
        <v>67691.068000000087</v>
      </c>
      <c r="E284" s="28">
        <v>42653.212000000058</v>
      </c>
      <c r="F284" s="24">
        <v>-36.988419210640906</v>
      </c>
    </row>
    <row r="285" spans="1:6" x14ac:dyDescent="0.3">
      <c r="A285" s="31" t="s">
        <v>357</v>
      </c>
      <c r="B285" s="3" t="s">
        <v>10</v>
      </c>
      <c r="C285" s="28">
        <v>739101.46799999999</v>
      </c>
      <c r="D285" s="28">
        <v>558362.70600000001</v>
      </c>
      <c r="E285" s="28">
        <v>386245.41399999999</v>
      </c>
      <c r="F285" s="24">
        <v>-30.825356018673645</v>
      </c>
    </row>
    <row r="286" spans="1:6" x14ac:dyDescent="0.3">
      <c r="A286" s="3" t="s">
        <v>1200</v>
      </c>
      <c r="B286" s="2"/>
    </row>
    <row r="287" spans="1:6" x14ac:dyDescent="0.3">
      <c r="B287" s="2"/>
    </row>
    <row r="288" spans="1:6" x14ac:dyDescent="0.3">
      <c r="B288" s="2"/>
    </row>
    <row r="289" spans="1:5" ht="18" thickBot="1" x14ac:dyDescent="0.35">
      <c r="A289" s="15" t="s">
        <v>1436</v>
      </c>
    </row>
    <row r="290" spans="1:5" ht="15" thickTop="1" x14ac:dyDescent="0.3">
      <c r="A290" s="2" t="s">
        <v>358</v>
      </c>
    </row>
    <row r="291" spans="1:5" x14ac:dyDescent="0.3">
      <c r="A291" s="21" t="s">
        <v>282</v>
      </c>
      <c r="B291" s="22" t="s">
        <v>62</v>
      </c>
      <c r="C291" s="22" t="s">
        <v>63</v>
      </c>
      <c r="D291" s="22" t="s">
        <v>1208</v>
      </c>
      <c r="E291" s="23" t="s">
        <v>1209</v>
      </c>
    </row>
    <row r="292" spans="1:5" x14ac:dyDescent="0.3">
      <c r="A292" s="31" t="s">
        <v>359</v>
      </c>
      <c r="B292" s="144">
        <v>251.931251</v>
      </c>
      <c r="C292" s="144">
        <v>192.626451</v>
      </c>
      <c r="D292" s="144">
        <v>206.58938800000001</v>
      </c>
      <c r="E292" s="24">
        <v>7.2487121719332359</v>
      </c>
    </row>
    <row r="293" spans="1:5" x14ac:dyDescent="0.3">
      <c r="A293" s="31" t="s">
        <v>352</v>
      </c>
      <c r="B293" s="144">
        <v>739.10146799999995</v>
      </c>
      <c r="C293" s="144">
        <v>558.362706</v>
      </c>
      <c r="D293" s="144">
        <v>386.24541399999998</v>
      </c>
      <c r="E293" s="24">
        <v>-30.825356018673645</v>
      </c>
    </row>
    <row r="294" spans="1:5" x14ac:dyDescent="0.3">
      <c r="A294" s="31" t="s">
        <v>360</v>
      </c>
      <c r="B294" s="144">
        <v>991.03271899999993</v>
      </c>
      <c r="C294" s="144">
        <v>750.98915699999998</v>
      </c>
      <c r="D294" s="144">
        <v>592.83480199999997</v>
      </c>
      <c r="E294" s="24">
        <v>-21.059472500479792</v>
      </c>
    </row>
    <row r="295" spans="1:5" x14ac:dyDescent="0.3">
      <c r="A295" s="31" t="s">
        <v>288</v>
      </c>
      <c r="B295" s="144">
        <v>53.197377000000003</v>
      </c>
      <c r="C295" s="144">
        <v>41.072132000000003</v>
      </c>
      <c r="D295" s="144">
        <v>36.681939</v>
      </c>
      <c r="E295" s="24">
        <v>-10.688982495478939</v>
      </c>
    </row>
    <row r="296" spans="1:5" x14ac:dyDescent="0.3">
      <c r="A296" s="31" t="s">
        <v>361</v>
      </c>
      <c r="B296" s="28">
        <v>1044.230096</v>
      </c>
      <c r="C296" s="28">
        <v>792.06128899999999</v>
      </c>
      <c r="D296" s="28">
        <v>629.51674100000002</v>
      </c>
      <c r="E296" s="24">
        <v>-20.521713440284035</v>
      </c>
    </row>
    <row r="297" spans="1:5" x14ac:dyDescent="0.3">
      <c r="A297" s="2" t="s">
        <v>1200</v>
      </c>
    </row>
    <row r="298" spans="1:5" x14ac:dyDescent="0.3">
      <c r="A298" s="2"/>
    </row>
    <row r="299" spans="1:5" x14ac:dyDescent="0.3">
      <c r="A299" s="2"/>
    </row>
    <row r="300" spans="1:5" ht="18" thickBot="1" x14ac:dyDescent="0.35">
      <c r="A300" s="15" t="s">
        <v>1437</v>
      </c>
    </row>
    <row r="301" spans="1:5" ht="15" thickTop="1" x14ac:dyDescent="0.3">
      <c r="A301" s="2" t="s">
        <v>413</v>
      </c>
    </row>
    <row r="302" spans="1:5" ht="28.8" x14ac:dyDescent="0.3">
      <c r="A302" s="16" t="s">
        <v>282</v>
      </c>
      <c r="B302" s="22" t="s">
        <v>290</v>
      </c>
      <c r="C302" s="22" t="s">
        <v>291</v>
      </c>
      <c r="D302" s="22" t="s">
        <v>1391</v>
      </c>
      <c r="E302" s="23" t="s">
        <v>1392</v>
      </c>
    </row>
    <row r="303" spans="1:5" x14ac:dyDescent="0.3">
      <c r="A303" s="31" t="s">
        <v>359</v>
      </c>
      <c r="B303" s="24">
        <v>24.126028541510262</v>
      </c>
      <c r="C303" s="24">
        <v>24.319639613141099</v>
      </c>
      <c r="D303" s="24">
        <v>32.817139647760378</v>
      </c>
      <c r="E303" s="24">
        <v>8.4975000346192786</v>
      </c>
    </row>
    <row r="304" spans="1:5" x14ac:dyDescent="0.3">
      <c r="A304" s="31" t="s">
        <v>352</v>
      </c>
      <c r="B304" s="24">
        <v>70.779560063551344</v>
      </c>
      <c r="C304" s="24">
        <v>70.49488641276092</v>
      </c>
      <c r="D304" s="24">
        <v>61.355860590211051</v>
      </c>
      <c r="E304" s="24">
        <v>-9.1390258225498684</v>
      </c>
    </row>
    <row r="305" spans="1:6" x14ac:dyDescent="0.3">
      <c r="A305" s="31" t="s">
        <v>360</v>
      </c>
      <c r="B305" s="24">
        <v>94.90558860506161</v>
      </c>
      <c r="C305" s="24">
        <v>94.814526025902012</v>
      </c>
      <c r="D305" s="24">
        <v>94.173000237971422</v>
      </c>
      <c r="E305" s="24">
        <v>-0.64152578793058979</v>
      </c>
    </row>
    <row r="306" spans="1:6" x14ac:dyDescent="0.3">
      <c r="A306" s="2" t="s">
        <v>288</v>
      </c>
      <c r="B306" s="24">
        <v>5.0944113949383825</v>
      </c>
      <c r="C306" s="24">
        <v>5.1854739740979827</v>
      </c>
      <c r="D306" s="24">
        <v>5.8269997620285681</v>
      </c>
      <c r="E306" s="24">
        <v>0.64152578793058535</v>
      </c>
    </row>
    <row r="307" spans="1:6" x14ac:dyDescent="0.3">
      <c r="A307" s="2" t="s">
        <v>361</v>
      </c>
      <c r="B307" s="24">
        <v>100</v>
      </c>
      <c r="C307" s="24">
        <v>100</v>
      </c>
      <c r="D307" s="24">
        <v>100</v>
      </c>
      <c r="E307" s="25" t="s">
        <v>10</v>
      </c>
    </row>
    <row r="308" spans="1:6" x14ac:dyDescent="0.3">
      <c r="A308" s="2" t="s">
        <v>1200</v>
      </c>
    </row>
    <row r="309" spans="1:6" x14ac:dyDescent="0.3">
      <c r="B309" s="2"/>
    </row>
    <row r="310" spans="1:6" x14ac:dyDescent="0.3">
      <c r="B310" s="2"/>
    </row>
    <row r="311" spans="1:6" ht="18" thickBot="1" x14ac:dyDescent="0.4">
      <c r="A311" s="5" t="s">
        <v>1438</v>
      </c>
      <c r="B311" s="2"/>
    </row>
    <row r="312" spans="1:6" ht="15" thickTop="1" x14ac:dyDescent="0.3">
      <c r="A312" s="107" t="s">
        <v>245</v>
      </c>
      <c r="B312" s="2"/>
    </row>
    <row r="313" spans="1:6" x14ac:dyDescent="0.3">
      <c r="A313" s="16" t="s">
        <v>246</v>
      </c>
      <c r="B313" s="26" t="s">
        <v>27</v>
      </c>
      <c r="C313" s="22" t="s">
        <v>247</v>
      </c>
      <c r="D313" s="22" t="s">
        <v>248</v>
      </c>
      <c r="E313" s="22" t="s">
        <v>1373</v>
      </c>
      <c r="F313" s="23" t="s">
        <v>1209</v>
      </c>
    </row>
    <row r="314" spans="1:6" x14ac:dyDescent="0.3">
      <c r="A314" s="2" t="s">
        <v>362</v>
      </c>
      <c r="B314" s="27">
        <v>1</v>
      </c>
      <c r="C314" s="28">
        <v>4896.1899999999996</v>
      </c>
      <c r="D314" s="28">
        <v>4202.3739999999998</v>
      </c>
      <c r="E314" s="28">
        <v>3432.16</v>
      </c>
      <c r="F314" s="24">
        <v>-18.32806884870314</v>
      </c>
    </row>
    <row r="315" spans="1:6" x14ac:dyDescent="0.3">
      <c r="A315" s="2" t="s">
        <v>363</v>
      </c>
      <c r="B315" s="3" t="s">
        <v>10</v>
      </c>
      <c r="C315" s="28">
        <v>4896.1899999999996</v>
      </c>
      <c r="D315" s="28">
        <v>4202.3739999999998</v>
      </c>
      <c r="E315" s="28">
        <v>3432.16</v>
      </c>
      <c r="F315" s="24">
        <v>-18.32806884870314</v>
      </c>
    </row>
    <row r="316" spans="1:6" x14ac:dyDescent="0.3">
      <c r="A316" s="3" t="s">
        <v>1200</v>
      </c>
      <c r="B316" s="2"/>
    </row>
    <row r="317" spans="1:6" x14ac:dyDescent="0.3">
      <c r="B317" s="2"/>
    </row>
    <row r="318" spans="1:6" x14ac:dyDescent="0.3">
      <c r="B318" s="2"/>
    </row>
    <row r="319" spans="1:6" ht="18" thickBot="1" x14ac:dyDescent="0.4">
      <c r="A319" s="5" t="s">
        <v>1439</v>
      </c>
      <c r="B319" s="2"/>
    </row>
    <row r="320" spans="1:6" ht="15" thickTop="1" x14ac:dyDescent="0.3">
      <c r="A320" s="134" t="s">
        <v>272</v>
      </c>
      <c r="B320" s="2"/>
    </row>
    <row r="321" spans="1:6" x14ac:dyDescent="0.3">
      <c r="A321" s="16" t="s">
        <v>60</v>
      </c>
      <c r="B321" s="26" t="s">
        <v>61</v>
      </c>
      <c r="C321" s="22" t="s">
        <v>247</v>
      </c>
      <c r="D321" s="22" t="s">
        <v>248</v>
      </c>
      <c r="E321" s="22" t="s">
        <v>1373</v>
      </c>
      <c r="F321" s="23" t="s">
        <v>1209</v>
      </c>
    </row>
    <row r="322" spans="1:6" x14ac:dyDescent="0.3">
      <c r="A322" s="31" t="s">
        <v>1347</v>
      </c>
      <c r="B322" s="32" t="s">
        <v>1354</v>
      </c>
      <c r="C322" s="28">
        <v>2425.2910000000002</v>
      </c>
      <c r="D322" s="28">
        <v>1859.691</v>
      </c>
      <c r="E322" s="28">
        <v>946.29300000000001</v>
      </c>
      <c r="F322" s="24">
        <v>-49.115578878426582</v>
      </c>
    </row>
    <row r="323" spans="1:6" x14ac:dyDescent="0.3">
      <c r="A323" s="31" t="s">
        <v>273</v>
      </c>
      <c r="B323" s="32" t="s">
        <v>1356</v>
      </c>
      <c r="C323" s="28">
        <v>564.50699999999995</v>
      </c>
      <c r="D323" s="28">
        <v>746.30700000000002</v>
      </c>
      <c r="E323" s="28">
        <v>899.37599999999998</v>
      </c>
      <c r="F323" s="24">
        <v>20.510192186325462</v>
      </c>
    </row>
    <row r="324" spans="1:6" x14ac:dyDescent="0.3">
      <c r="A324" s="31" t="s">
        <v>356</v>
      </c>
      <c r="B324" s="32" t="s">
        <v>1429</v>
      </c>
      <c r="C324" s="28">
        <v>878.21600000000001</v>
      </c>
      <c r="D324" s="28">
        <v>662.85599999999999</v>
      </c>
      <c r="E324" s="28">
        <v>722.39</v>
      </c>
      <c r="F324" s="24">
        <v>8.9814378990308601</v>
      </c>
    </row>
    <row r="325" spans="1:6" x14ac:dyDescent="0.3">
      <c r="A325" s="31" t="s">
        <v>364</v>
      </c>
      <c r="B325" s="32" t="s">
        <v>1447</v>
      </c>
      <c r="C325" s="28">
        <v>304.63799999999998</v>
      </c>
      <c r="D325" s="28">
        <v>406.85500000000002</v>
      </c>
      <c r="E325" s="28">
        <v>568.22299999999996</v>
      </c>
      <c r="F325" s="24">
        <v>39.662287547160517</v>
      </c>
    </row>
    <row r="326" spans="1:6" x14ac:dyDescent="0.3">
      <c r="A326" s="31" t="s">
        <v>365</v>
      </c>
      <c r="B326" s="32" t="s">
        <v>1448</v>
      </c>
      <c r="C326" s="28">
        <v>102.042</v>
      </c>
      <c r="D326" s="28">
        <v>129.63200000000001</v>
      </c>
      <c r="E326" s="28">
        <v>93.88</v>
      </c>
      <c r="F326" s="24">
        <v>-27.579609972846221</v>
      </c>
    </row>
    <row r="327" spans="1:6" x14ac:dyDescent="0.3">
      <c r="A327" s="31" t="s">
        <v>367</v>
      </c>
      <c r="B327" s="32" t="s">
        <v>1449</v>
      </c>
      <c r="C327" s="28">
        <v>32.621000000000002</v>
      </c>
      <c r="D327" s="28">
        <v>47.198999999999998</v>
      </c>
      <c r="E327" s="28">
        <v>34.924999999999997</v>
      </c>
      <c r="F327" s="36">
        <v>-26.004788237038923</v>
      </c>
    </row>
    <row r="328" spans="1:6" x14ac:dyDescent="0.3">
      <c r="A328" s="31" t="s">
        <v>1440</v>
      </c>
      <c r="B328" s="32" t="s">
        <v>1450</v>
      </c>
      <c r="C328" s="28">
        <v>56.625</v>
      </c>
      <c r="D328" s="28">
        <v>29.408999999999999</v>
      </c>
      <c r="E328" s="28">
        <v>29.693000000000001</v>
      </c>
      <c r="F328" s="24">
        <v>0.96569077493285227</v>
      </c>
    </row>
    <row r="329" spans="1:6" x14ac:dyDescent="0.3">
      <c r="A329" s="31" t="s">
        <v>1441</v>
      </c>
      <c r="B329" s="32" t="s">
        <v>1451</v>
      </c>
      <c r="C329" s="28">
        <v>35.415999999999997</v>
      </c>
      <c r="D329" s="28">
        <v>31.056999999999999</v>
      </c>
      <c r="E329" s="28">
        <v>24.07</v>
      </c>
      <c r="F329" s="24">
        <v>-22.497343594036767</v>
      </c>
    </row>
    <row r="330" spans="1:6" x14ac:dyDescent="0.3">
      <c r="A330" s="31" t="s">
        <v>1442</v>
      </c>
      <c r="B330" s="32" t="s">
        <v>1452</v>
      </c>
      <c r="C330" s="28">
        <v>44.518000000000001</v>
      </c>
      <c r="D330" s="28">
        <v>3.7360000000000002</v>
      </c>
      <c r="E330" s="28">
        <v>23.58</v>
      </c>
      <c r="F330" s="24">
        <v>531.15631691648821</v>
      </c>
    </row>
    <row r="331" spans="1:6" x14ac:dyDescent="0.3">
      <c r="A331" s="31" t="s">
        <v>1443</v>
      </c>
      <c r="B331" s="32" t="s">
        <v>1453</v>
      </c>
      <c r="C331" s="28">
        <v>33.92</v>
      </c>
      <c r="D331" s="28">
        <v>0</v>
      </c>
      <c r="E331" s="28">
        <v>21.82</v>
      </c>
      <c r="F331" s="29" t="s">
        <v>154</v>
      </c>
    </row>
    <row r="332" spans="1:6" x14ac:dyDescent="0.3">
      <c r="A332" s="31" t="s">
        <v>366</v>
      </c>
      <c r="B332" s="32" t="s">
        <v>1454</v>
      </c>
      <c r="C332" s="28">
        <v>282.30399999999997</v>
      </c>
      <c r="D332" s="28">
        <v>58.54</v>
      </c>
      <c r="E332" s="28">
        <v>18.329000000000001</v>
      </c>
      <c r="F332" s="24">
        <v>-68.689784762555519</v>
      </c>
    </row>
    <row r="333" spans="1:6" x14ac:dyDescent="0.3">
      <c r="A333" s="31" t="s">
        <v>274</v>
      </c>
      <c r="B333" s="32" t="s">
        <v>1357</v>
      </c>
      <c r="C333" s="28">
        <v>0.44</v>
      </c>
      <c r="D333" s="28">
        <v>95.903000000000006</v>
      </c>
      <c r="E333" s="28">
        <v>15.938000000000001</v>
      </c>
      <c r="F333" s="24">
        <v>-83.381124678060132</v>
      </c>
    </row>
    <row r="334" spans="1:6" x14ac:dyDescent="0.3">
      <c r="A334" s="31" t="s">
        <v>1444</v>
      </c>
      <c r="B334" s="32" t="s">
        <v>1455</v>
      </c>
      <c r="C334" s="28">
        <v>7.3419999999999996</v>
      </c>
      <c r="D334" s="28">
        <v>18.876999999999999</v>
      </c>
      <c r="E334" s="28">
        <v>9.7889999999999997</v>
      </c>
      <c r="F334" s="36">
        <v>-48.143243100068865</v>
      </c>
    </row>
    <row r="335" spans="1:6" x14ac:dyDescent="0.3">
      <c r="A335" s="31" t="s">
        <v>1445</v>
      </c>
      <c r="B335" s="32" t="s">
        <v>1456</v>
      </c>
      <c r="C335" s="28">
        <v>42.475999999999999</v>
      </c>
      <c r="D335" s="28">
        <v>67.903999999999996</v>
      </c>
      <c r="E335" s="28">
        <v>5.75</v>
      </c>
      <c r="F335" s="24">
        <v>-91.532163053722897</v>
      </c>
    </row>
    <row r="336" spans="1:6" x14ac:dyDescent="0.3">
      <c r="A336" s="31" t="s">
        <v>1446</v>
      </c>
      <c r="B336" s="32" t="s">
        <v>1457</v>
      </c>
      <c r="C336" s="28">
        <v>5.5949999999999998</v>
      </c>
      <c r="D336" s="28">
        <v>11.113</v>
      </c>
      <c r="E336" s="28">
        <v>4.9160000000000004</v>
      </c>
      <c r="F336" s="24">
        <v>-55.763520201565733</v>
      </c>
    </row>
    <row r="337" spans="1:6" x14ac:dyDescent="0.3">
      <c r="A337" s="2" t="s">
        <v>91</v>
      </c>
      <c r="B337" s="3" t="s">
        <v>10</v>
      </c>
      <c r="C337" s="28">
        <v>4815.951</v>
      </c>
      <c r="D337" s="28">
        <v>4169.0790000000006</v>
      </c>
      <c r="E337" s="28">
        <v>3418.9720000000011</v>
      </c>
      <c r="F337" s="24">
        <v>-17.99215126410412</v>
      </c>
    </row>
    <row r="338" spans="1:6" x14ac:dyDescent="0.3">
      <c r="A338" s="2" t="s">
        <v>281</v>
      </c>
      <c r="B338" s="3" t="s">
        <v>10</v>
      </c>
      <c r="C338" s="28">
        <v>80.238999999999578</v>
      </c>
      <c r="D338" s="28">
        <v>33.294999999999163</v>
      </c>
      <c r="E338" s="28">
        <v>13.187999999998738</v>
      </c>
      <c r="F338" s="24">
        <v>-60.390449016371619</v>
      </c>
    </row>
    <row r="339" spans="1:6" x14ac:dyDescent="0.3">
      <c r="A339" s="2" t="s">
        <v>368</v>
      </c>
      <c r="B339" s="3" t="s">
        <v>10</v>
      </c>
      <c r="C339" s="28">
        <v>4896.1899999999996</v>
      </c>
      <c r="D339" s="28">
        <v>4202.3739999999998</v>
      </c>
      <c r="E339" s="28">
        <v>3432.16</v>
      </c>
      <c r="F339" s="24">
        <v>-18.32806884870314</v>
      </c>
    </row>
    <row r="340" spans="1:6" x14ac:dyDescent="0.3">
      <c r="A340" s="3" t="s">
        <v>1200</v>
      </c>
      <c r="B340" s="2"/>
    </row>
    <row r="341" spans="1:6" x14ac:dyDescent="0.3">
      <c r="B341" s="2"/>
    </row>
    <row r="342" spans="1:6" x14ac:dyDescent="0.3">
      <c r="B342" s="2"/>
    </row>
    <row r="343" spans="1:6" ht="18" thickBot="1" x14ac:dyDescent="0.35">
      <c r="A343" s="15" t="s">
        <v>1459</v>
      </c>
    </row>
    <row r="344" spans="1:6" ht="15" thickTop="1" x14ac:dyDescent="0.3">
      <c r="A344" s="2" t="s">
        <v>407</v>
      </c>
    </row>
    <row r="345" spans="1:6" x14ac:dyDescent="0.3">
      <c r="A345" s="21" t="s">
        <v>282</v>
      </c>
      <c r="B345" s="22" t="s">
        <v>62</v>
      </c>
      <c r="C345" s="22" t="s">
        <v>63</v>
      </c>
      <c r="D345" s="22" t="s">
        <v>1208</v>
      </c>
      <c r="E345" s="23" t="s">
        <v>1209</v>
      </c>
    </row>
    <row r="346" spans="1:6" x14ac:dyDescent="0.3">
      <c r="A346" s="2" t="s">
        <v>369</v>
      </c>
      <c r="B346" s="28">
        <v>4.8961899999999998</v>
      </c>
      <c r="C346" s="28">
        <v>4.2023739999999998</v>
      </c>
      <c r="D346" s="28">
        <v>3.4321600000000001</v>
      </c>
      <c r="E346" s="24">
        <v>-18.328068848703133</v>
      </c>
    </row>
    <row r="347" spans="1:6" x14ac:dyDescent="0.3">
      <c r="A347" s="2" t="s">
        <v>370</v>
      </c>
      <c r="B347" s="28">
        <v>12.597996</v>
      </c>
      <c r="C347" s="28">
        <v>11.139951999999999</v>
      </c>
      <c r="D347" s="28">
        <v>7.835331</v>
      </c>
      <c r="E347" s="24">
        <v>-29.664589219055877</v>
      </c>
    </row>
    <row r="348" spans="1:6" x14ac:dyDescent="0.3">
      <c r="A348" s="31" t="s">
        <v>371</v>
      </c>
      <c r="B348" s="28">
        <v>17.494185999999999</v>
      </c>
      <c r="C348" s="28">
        <v>15.342326</v>
      </c>
      <c r="D348" s="28">
        <v>11.267491</v>
      </c>
      <c r="E348" s="24">
        <v>-26.559434338704573</v>
      </c>
    </row>
    <row r="349" spans="1:6" x14ac:dyDescent="0.3">
      <c r="A349" s="2" t="s">
        <v>286</v>
      </c>
      <c r="B349" s="28">
        <v>88.135883000000007</v>
      </c>
      <c r="C349" s="28">
        <v>91.314567999999994</v>
      </c>
      <c r="D349" s="28">
        <v>83.915803999999994</v>
      </c>
      <c r="E349" s="24">
        <v>-8.1025012350712764</v>
      </c>
    </row>
    <row r="350" spans="1:6" x14ac:dyDescent="0.3">
      <c r="A350" s="2" t="s">
        <v>287</v>
      </c>
      <c r="B350" s="28">
        <v>26.941545000000001</v>
      </c>
      <c r="C350" s="28">
        <v>27.156713</v>
      </c>
      <c r="D350" s="28">
        <v>25.137533000000001</v>
      </c>
      <c r="E350" s="24">
        <v>-7.4352886522017547</v>
      </c>
    </row>
    <row r="351" spans="1:6" x14ac:dyDescent="0.3">
      <c r="A351" s="2" t="s">
        <v>288</v>
      </c>
      <c r="B351" s="28">
        <v>115.077428</v>
      </c>
      <c r="C351" s="28">
        <v>118.471281</v>
      </c>
      <c r="D351" s="28">
        <v>109.053337</v>
      </c>
      <c r="E351" s="24">
        <v>-7.9495586782757961</v>
      </c>
    </row>
    <row r="352" spans="1:6" x14ac:dyDescent="0.3">
      <c r="A352" s="2" t="s">
        <v>372</v>
      </c>
      <c r="B352" s="28">
        <v>132.57161400000001</v>
      </c>
      <c r="C352" s="28">
        <v>133.81360699999999</v>
      </c>
      <c r="D352" s="28">
        <v>120.32082800000001</v>
      </c>
      <c r="E352" s="24">
        <v>-10.083263804405172</v>
      </c>
    </row>
    <row r="353" spans="1:5" x14ac:dyDescent="0.3">
      <c r="A353" s="2" t="s">
        <v>1200</v>
      </c>
    </row>
    <row r="354" spans="1:5" x14ac:dyDescent="0.3">
      <c r="A354" s="2"/>
    </row>
    <row r="355" spans="1:5" x14ac:dyDescent="0.3">
      <c r="A355" s="2"/>
    </row>
    <row r="356" spans="1:5" ht="18" thickBot="1" x14ac:dyDescent="0.35">
      <c r="A356" s="15" t="s">
        <v>1458</v>
      </c>
    </row>
    <row r="357" spans="1:5" ht="15" thickTop="1" x14ac:dyDescent="0.3">
      <c r="A357" s="2" t="s">
        <v>408</v>
      </c>
    </row>
    <row r="358" spans="1:5" ht="28.8" x14ac:dyDescent="0.3">
      <c r="A358" s="16" t="s">
        <v>282</v>
      </c>
      <c r="B358" s="22" t="s">
        <v>290</v>
      </c>
      <c r="C358" s="22" t="s">
        <v>291</v>
      </c>
      <c r="D358" s="22" t="s">
        <v>1391</v>
      </c>
      <c r="E358" s="23" t="s">
        <v>1392</v>
      </c>
    </row>
    <row r="359" spans="1:5" x14ac:dyDescent="0.3">
      <c r="A359" s="2" t="s">
        <v>369</v>
      </c>
      <c r="B359" s="24">
        <v>3.6932416014788805</v>
      </c>
      <c r="C359" s="24">
        <v>3.1404683680636452</v>
      </c>
      <c r="D359" s="24">
        <v>2.8525069657931543</v>
      </c>
      <c r="E359" s="24">
        <v>-0.28796140227049083</v>
      </c>
    </row>
    <row r="360" spans="1:5" x14ac:dyDescent="0.3">
      <c r="A360" s="2" t="s">
        <v>370</v>
      </c>
      <c r="B360" s="24">
        <v>9.5027854152850555</v>
      </c>
      <c r="C360" s="24">
        <v>8.3249769957998367</v>
      </c>
      <c r="D360" s="24">
        <v>6.5120321479170666</v>
      </c>
      <c r="E360" s="24">
        <v>-1.8129448478827701</v>
      </c>
    </row>
    <row r="361" spans="1:5" x14ac:dyDescent="0.3">
      <c r="A361" s="31" t="s">
        <v>371</v>
      </c>
      <c r="B361" s="24">
        <v>13.196027016763933</v>
      </c>
      <c r="C361" s="24">
        <v>11.465445363863482</v>
      </c>
      <c r="D361" s="24">
        <v>9.3645391137102205</v>
      </c>
      <c r="E361" s="24">
        <v>-2.1009062501532618</v>
      </c>
    </row>
    <row r="362" spans="1:5" x14ac:dyDescent="0.3">
      <c r="A362" s="2" t="s">
        <v>286</v>
      </c>
      <c r="B362" s="24">
        <v>66.4817153089801</v>
      </c>
      <c r="C362" s="24">
        <v>68.24012149975151</v>
      </c>
      <c r="D362" s="24">
        <v>69.74337310910127</v>
      </c>
      <c r="E362" s="24">
        <v>1.5032516093497605</v>
      </c>
    </row>
    <row r="363" spans="1:5" x14ac:dyDescent="0.3">
      <c r="A363" s="2" t="s">
        <v>287</v>
      </c>
      <c r="B363" s="24">
        <v>20.322257674255965</v>
      </c>
      <c r="C363" s="24">
        <v>20.294433136385003</v>
      </c>
      <c r="D363" s="24">
        <v>20.8920877771885</v>
      </c>
      <c r="E363" s="24">
        <v>0.59765464080349773</v>
      </c>
    </row>
    <row r="364" spans="1:5" x14ac:dyDescent="0.3">
      <c r="A364" s="2" t="s">
        <v>288</v>
      </c>
      <c r="B364" s="24">
        <v>86.803972983236051</v>
      </c>
      <c r="C364" s="24">
        <v>88.534554636136534</v>
      </c>
      <c r="D364" s="24">
        <v>90.635460886289778</v>
      </c>
      <c r="E364" s="24">
        <v>2.1009062501532441</v>
      </c>
    </row>
    <row r="365" spans="1:5" x14ac:dyDescent="0.3">
      <c r="A365" s="2" t="s">
        <v>372</v>
      </c>
      <c r="B365" s="24">
        <v>100</v>
      </c>
      <c r="C365" s="24">
        <v>100</v>
      </c>
      <c r="D365" s="24">
        <v>100</v>
      </c>
      <c r="E365" s="25" t="s">
        <v>10</v>
      </c>
    </row>
    <row r="366" spans="1:5" x14ac:dyDescent="0.3">
      <c r="A366" s="2" t="s">
        <v>1200</v>
      </c>
    </row>
    <row r="367" spans="1:5" x14ac:dyDescent="0.3">
      <c r="A367" s="2"/>
    </row>
    <row r="368" spans="1:5" x14ac:dyDescent="0.3">
      <c r="A368" s="2"/>
    </row>
    <row r="369" spans="1:1" x14ac:dyDescent="0.3">
      <c r="A369" s="109" t="s">
        <v>420</v>
      </c>
    </row>
    <row r="370" spans="1:1" x14ac:dyDescent="0.3">
      <c r="A370" s="2"/>
    </row>
    <row r="371" spans="1:1" x14ac:dyDescent="0.3">
      <c r="A371" s="2"/>
    </row>
  </sheetData>
  <hyperlinks>
    <hyperlink ref="A4" location="'Table of Contents'!A1" display="Return to Table of Contents" xr:uid="{112A4CF7-AFC5-4251-8310-D831929E587B}"/>
    <hyperlink ref="A369" location="'Table of Contents'!A1" display="Return to Table of Contents" xr:uid="{A6DB2AE7-AA05-4E29-8A3F-5DED65342F07}"/>
  </hyperlink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CB27-5A7B-475B-A179-A017044D21F8}">
  <sheetPr>
    <tabColor rgb="FFFCE4D6"/>
  </sheetPr>
  <dimension ref="A1:I1187"/>
  <sheetViews>
    <sheetView topLeftCell="A1038" workbookViewId="0">
      <selection activeCell="A791" sqref="A791"/>
    </sheetView>
  </sheetViews>
  <sheetFormatPr defaultColWidth="8.69921875" defaultRowHeight="14.4" x14ac:dyDescent="0.3"/>
  <cols>
    <col min="1" max="1" width="70.19921875" style="104" customWidth="1"/>
    <col min="2" max="2" width="37.19921875" style="116" customWidth="1"/>
    <col min="3" max="3" width="15.3984375" style="104" customWidth="1"/>
    <col min="4" max="4" width="14.59765625" style="104" bestFit="1" customWidth="1"/>
    <col min="5" max="5" width="13.59765625" style="104" bestFit="1" customWidth="1"/>
    <col min="6" max="6" width="8.59765625" style="104" bestFit="1" customWidth="1"/>
    <col min="7" max="7" width="7.09765625" style="104" bestFit="1" customWidth="1"/>
    <col min="8" max="8" width="10.69921875" style="104" customWidth="1"/>
    <col min="9" max="9" width="17.19921875" style="104" customWidth="1"/>
    <col min="10" max="16384" width="8.69921875" style="104"/>
  </cols>
  <sheetData>
    <row r="1" spans="1:9" ht="23.4" x14ac:dyDescent="0.45">
      <c r="A1" s="1" t="s">
        <v>1202</v>
      </c>
    </row>
    <row r="2" spans="1:9" ht="20.399999999999999" thickBot="1" x14ac:dyDescent="0.45">
      <c r="A2" s="4" t="s">
        <v>419</v>
      </c>
    </row>
    <row r="3" spans="1:9" ht="21" thickTop="1" thickBot="1" x14ac:dyDescent="0.45">
      <c r="A3" s="4" t="s">
        <v>425</v>
      </c>
    </row>
    <row r="4" spans="1:9" ht="15" thickTop="1" x14ac:dyDescent="0.3">
      <c r="A4" s="109" t="s">
        <v>420</v>
      </c>
    </row>
    <row r="6" spans="1:9" ht="18" thickBot="1" x14ac:dyDescent="0.4">
      <c r="A6" s="5" t="s">
        <v>1460</v>
      </c>
    </row>
    <row r="7" spans="1:9" ht="15" thickTop="1" x14ac:dyDescent="0.3">
      <c r="A7" s="158" t="s">
        <v>1461</v>
      </c>
    </row>
    <row r="8" spans="1:9" x14ac:dyDescent="0.3">
      <c r="A8" s="104" t="s">
        <v>426</v>
      </c>
      <c r="B8" s="116" t="s">
        <v>427</v>
      </c>
      <c r="C8" s="104" t="s">
        <v>428</v>
      </c>
      <c r="D8" s="104" t="s">
        <v>429</v>
      </c>
      <c r="E8" s="104" t="s">
        <v>430</v>
      </c>
      <c r="F8" s="104" t="s">
        <v>431</v>
      </c>
      <c r="G8" s="104" t="s">
        <v>432</v>
      </c>
      <c r="H8" s="104" t="s">
        <v>433</v>
      </c>
      <c r="I8" s="104" t="s">
        <v>434</v>
      </c>
    </row>
    <row r="9" spans="1:9" x14ac:dyDescent="0.3">
      <c r="A9" s="104" t="s">
        <v>456</v>
      </c>
      <c r="B9" s="116" t="s">
        <v>457</v>
      </c>
      <c r="C9" s="104" t="s">
        <v>34</v>
      </c>
      <c r="D9" s="114">
        <v>44925</v>
      </c>
      <c r="E9" s="104" t="s">
        <v>436</v>
      </c>
      <c r="F9" s="104" t="s">
        <v>436</v>
      </c>
      <c r="G9" s="104" t="s">
        <v>436</v>
      </c>
      <c r="H9" s="104" t="s">
        <v>436</v>
      </c>
      <c r="I9" s="114" t="s">
        <v>1462</v>
      </c>
    </row>
    <row r="10" spans="1:9" x14ac:dyDescent="0.3">
      <c r="A10" s="145" t="s">
        <v>458</v>
      </c>
      <c r="B10" s="146" t="s">
        <v>457</v>
      </c>
      <c r="C10" s="145" t="s">
        <v>40</v>
      </c>
      <c r="D10" s="147">
        <v>44925</v>
      </c>
      <c r="E10" s="145" t="s">
        <v>436</v>
      </c>
      <c r="F10" s="145" t="s">
        <v>436</v>
      </c>
      <c r="G10" s="145" t="s">
        <v>436</v>
      </c>
      <c r="H10" s="145" t="s">
        <v>436</v>
      </c>
      <c r="I10" s="147">
        <v>45212</v>
      </c>
    </row>
    <row r="11" spans="1:9" x14ac:dyDescent="0.3">
      <c r="A11" s="145" t="s">
        <v>1463</v>
      </c>
      <c r="B11" s="146" t="s">
        <v>1464</v>
      </c>
      <c r="C11" s="145" t="s">
        <v>33</v>
      </c>
      <c r="D11" s="147">
        <v>44944</v>
      </c>
      <c r="E11" s="145" t="s">
        <v>436</v>
      </c>
      <c r="F11" s="145" t="s">
        <v>436</v>
      </c>
      <c r="G11" s="145" t="s">
        <v>436</v>
      </c>
      <c r="H11" s="145" t="s">
        <v>442</v>
      </c>
      <c r="I11" s="147">
        <v>45348</v>
      </c>
    </row>
    <row r="12" spans="1:9" x14ac:dyDescent="0.3">
      <c r="A12" s="145" t="s">
        <v>1465</v>
      </c>
      <c r="B12" s="146" t="s">
        <v>1464</v>
      </c>
      <c r="C12" s="145" t="s">
        <v>34</v>
      </c>
      <c r="D12" s="147">
        <v>44944</v>
      </c>
      <c r="E12" s="145" t="s">
        <v>436</v>
      </c>
      <c r="F12" s="145" t="s">
        <v>436</v>
      </c>
      <c r="G12" s="145" t="s">
        <v>436</v>
      </c>
      <c r="H12" s="145" t="s">
        <v>442</v>
      </c>
      <c r="I12" s="147">
        <v>45348</v>
      </c>
    </row>
    <row r="13" spans="1:9" x14ac:dyDescent="0.3">
      <c r="A13" s="145" t="s">
        <v>1466</v>
      </c>
      <c r="B13" s="146" t="s">
        <v>1464</v>
      </c>
      <c r="C13" s="145" t="s">
        <v>35</v>
      </c>
      <c r="D13" s="147">
        <v>44944</v>
      </c>
      <c r="E13" s="145" t="s">
        <v>436</v>
      </c>
      <c r="F13" s="145" t="s">
        <v>436</v>
      </c>
      <c r="G13" s="145" t="s">
        <v>436</v>
      </c>
      <c r="H13" s="145" t="s">
        <v>442</v>
      </c>
      <c r="I13" s="147">
        <v>45348</v>
      </c>
    </row>
    <row r="14" spans="1:9" x14ac:dyDescent="0.3">
      <c r="A14" s="145" t="s">
        <v>1467</v>
      </c>
      <c r="B14" s="146" t="s">
        <v>1464</v>
      </c>
      <c r="C14" s="145" t="s">
        <v>42</v>
      </c>
      <c r="D14" s="147">
        <v>44944</v>
      </c>
      <c r="E14" s="145" t="s">
        <v>436</v>
      </c>
      <c r="F14" s="145" t="s">
        <v>442</v>
      </c>
      <c r="G14" s="145" t="s">
        <v>442</v>
      </c>
      <c r="H14" s="145" t="s">
        <v>441</v>
      </c>
      <c r="I14" s="147" t="s">
        <v>441</v>
      </c>
    </row>
    <row r="15" spans="1:9" x14ac:dyDescent="0.3">
      <c r="A15" s="145" t="s">
        <v>1468</v>
      </c>
      <c r="B15" s="146" t="s">
        <v>1464</v>
      </c>
      <c r="C15" s="145" t="s">
        <v>37</v>
      </c>
      <c r="D15" s="147">
        <v>44944</v>
      </c>
      <c r="E15" s="145" t="s">
        <v>436</v>
      </c>
      <c r="F15" s="145" t="s">
        <v>442</v>
      </c>
      <c r="G15" s="145" t="s">
        <v>436</v>
      </c>
      <c r="H15" s="145" t="s">
        <v>442</v>
      </c>
      <c r="I15" s="147">
        <v>45348</v>
      </c>
    </row>
    <row r="16" spans="1:9" x14ac:dyDescent="0.3">
      <c r="A16" s="145" t="s">
        <v>1469</v>
      </c>
      <c r="B16" s="146" t="s">
        <v>1464</v>
      </c>
      <c r="C16" s="145" t="s">
        <v>39</v>
      </c>
      <c r="D16" s="147">
        <v>44944</v>
      </c>
      <c r="E16" s="145" t="s">
        <v>436</v>
      </c>
      <c r="F16" s="145" t="s">
        <v>442</v>
      </c>
      <c r="G16" s="145" t="s">
        <v>442</v>
      </c>
      <c r="H16" s="145" t="s">
        <v>441</v>
      </c>
      <c r="I16" s="147" t="s">
        <v>441</v>
      </c>
    </row>
    <row r="17" spans="1:9" x14ac:dyDescent="0.3">
      <c r="A17" s="145" t="s">
        <v>1470</v>
      </c>
      <c r="B17" s="146" t="s">
        <v>1464</v>
      </c>
      <c r="C17" s="145" t="s">
        <v>448</v>
      </c>
      <c r="D17" s="147">
        <v>44944</v>
      </c>
      <c r="E17" s="145" t="s">
        <v>436</v>
      </c>
      <c r="F17" s="145" t="s">
        <v>442</v>
      </c>
      <c r="G17" s="145" t="s">
        <v>442</v>
      </c>
      <c r="H17" s="145" t="s">
        <v>441</v>
      </c>
      <c r="I17" s="147" t="s">
        <v>441</v>
      </c>
    </row>
    <row r="18" spans="1:9" x14ac:dyDescent="0.3">
      <c r="A18" s="145" t="s">
        <v>1471</v>
      </c>
      <c r="B18" s="146" t="s">
        <v>1464</v>
      </c>
      <c r="C18" s="145" t="s">
        <v>38</v>
      </c>
      <c r="D18" s="147">
        <v>44944</v>
      </c>
      <c r="E18" s="145" t="s">
        <v>436</v>
      </c>
      <c r="F18" s="145" t="s">
        <v>442</v>
      </c>
      <c r="G18" s="145" t="s">
        <v>442</v>
      </c>
      <c r="H18" s="145" t="s">
        <v>441</v>
      </c>
      <c r="I18" s="147" t="s">
        <v>441</v>
      </c>
    </row>
    <row r="19" spans="1:9" ht="28.8" x14ac:dyDescent="0.3">
      <c r="A19" s="145" t="s">
        <v>1472</v>
      </c>
      <c r="B19" s="146" t="s">
        <v>1473</v>
      </c>
      <c r="C19" s="145" t="s">
        <v>41</v>
      </c>
      <c r="D19" s="147">
        <v>45041</v>
      </c>
      <c r="E19" s="145" t="s">
        <v>436</v>
      </c>
      <c r="F19" s="145" t="s">
        <v>442</v>
      </c>
      <c r="G19" s="145" t="s">
        <v>442</v>
      </c>
      <c r="H19" s="145" t="s">
        <v>441</v>
      </c>
      <c r="I19" s="147" t="s">
        <v>441</v>
      </c>
    </row>
    <row r="20" spans="1:9" ht="28.8" x14ac:dyDescent="0.3">
      <c r="A20" s="145" t="s">
        <v>1474</v>
      </c>
      <c r="B20" s="146" t="s">
        <v>1473</v>
      </c>
      <c r="C20" s="145" t="s">
        <v>549</v>
      </c>
      <c r="D20" s="147">
        <v>45041</v>
      </c>
      <c r="E20" s="145" t="s">
        <v>436</v>
      </c>
      <c r="F20" s="145" t="s">
        <v>436</v>
      </c>
      <c r="G20" s="145" t="s">
        <v>436</v>
      </c>
      <c r="H20" s="145" t="s">
        <v>436</v>
      </c>
      <c r="I20" s="147">
        <v>45446</v>
      </c>
    </row>
    <row r="21" spans="1:9" ht="28.8" x14ac:dyDescent="0.3">
      <c r="A21" s="145" t="s">
        <v>1475</v>
      </c>
      <c r="B21" s="146" t="s">
        <v>1473</v>
      </c>
      <c r="C21" s="145" t="s">
        <v>39</v>
      </c>
      <c r="D21" s="147">
        <v>45041</v>
      </c>
      <c r="E21" s="145" t="s">
        <v>436</v>
      </c>
      <c r="F21" s="145" t="s">
        <v>436</v>
      </c>
      <c r="G21" s="145" t="s">
        <v>436</v>
      </c>
      <c r="H21" s="145" t="s">
        <v>436</v>
      </c>
      <c r="I21" s="147">
        <v>45446</v>
      </c>
    </row>
    <row r="22" spans="1:9" ht="28.8" x14ac:dyDescent="0.3">
      <c r="A22" s="145" t="s">
        <v>1476</v>
      </c>
      <c r="B22" s="146" t="s">
        <v>1473</v>
      </c>
      <c r="C22" s="145" t="s">
        <v>57</v>
      </c>
      <c r="D22" s="147">
        <v>45041</v>
      </c>
      <c r="E22" s="145" t="s">
        <v>436</v>
      </c>
      <c r="F22" s="145" t="s">
        <v>436</v>
      </c>
      <c r="G22" s="145" t="s">
        <v>436</v>
      </c>
      <c r="H22" s="145" t="s">
        <v>436</v>
      </c>
      <c r="I22" s="147">
        <v>45446</v>
      </c>
    </row>
    <row r="23" spans="1:9" ht="28.8" x14ac:dyDescent="0.3">
      <c r="A23" s="145" t="s">
        <v>1477</v>
      </c>
      <c r="B23" s="146" t="s">
        <v>1473</v>
      </c>
      <c r="C23" s="145" t="s">
        <v>40</v>
      </c>
      <c r="D23" s="147">
        <v>45041</v>
      </c>
      <c r="E23" s="145" t="s">
        <v>436</v>
      </c>
      <c r="F23" s="145" t="s">
        <v>436</v>
      </c>
      <c r="G23" s="145" t="s">
        <v>436</v>
      </c>
      <c r="H23" s="145" t="s">
        <v>436</v>
      </c>
      <c r="I23" s="147">
        <v>45446</v>
      </c>
    </row>
    <row r="24" spans="1:9" x14ac:dyDescent="0.3">
      <c r="A24" s="145" t="s">
        <v>1478</v>
      </c>
      <c r="B24" s="146" t="s">
        <v>1479</v>
      </c>
      <c r="C24" s="145" t="s">
        <v>46</v>
      </c>
      <c r="D24" s="147">
        <v>45043</v>
      </c>
      <c r="E24" s="145" t="s">
        <v>436</v>
      </c>
      <c r="F24" s="145" t="s">
        <v>436</v>
      </c>
      <c r="G24" s="145" t="s">
        <v>436</v>
      </c>
      <c r="H24" s="145" t="s">
        <v>436</v>
      </c>
      <c r="I24" s="147">
        <v>45448</v>
      </c>
    </row>
    <row r="25" spans="1:9" x14ac:dyDescent="0.3">
      <c r="A25" s="145" t="s">
        <v>1480</v>
      </c>
      <c r="B25" s="146" t="s">
        <v>1479</v>
      </c>
      <c r="C25" s="145" t="s">
        <v>41</v>
      </c>
      <c r="D25" s="147">
        <v>45043</v>
      </c>
      <c r="E25" s="145" t="s">
        <v>436</v>
      </c>
      <c r="F25" s="145" t="s">
        <v>436</v>
      </c>
      <c r="G25" s="145" t="s">
        <v>436</v>
      </c>
      <c r="H25" s="145" t="s">
        <v>436</v>
      </c>
      <c r="I25" s="147">
        <v>45448</v>
      </c>
    </row>
    <row r="26" spans="1:9" x14ac:dyDescent="0.3">
      <c r="A26" s="145" t="s">
        <v>1481</v>
      </c>
      <c r="B26" s="146" t="s">
        <v>1479</v>
      </c>
      <c r="C26" s="145" t="s">
        <v>771</v>
      </c>
      <c r="D26" s="147">
        <v>45043</v>
      </c>
      <c r="E26" s="145" t="s">
        <v>436</v>
      </c>
      <c r="F26" s="145" t="s">
        <v>436</v>
      </c>
      <c r="G26" s="145" t="s">
        <v>436</v>
      </c>
      <c r="H26" s="145" t="s">
        <v>436</v>
      </c>
      <c r="I26" s="147">
        <v>45554</v>
      </c>
    </row>
    <row r="27" spans="1:9" x14ac:dyDescent="0.3">
      <c r="A27" s="145" t="s">
        <v>1482</v>
      </c>
      <c r="B27" s="146" t="s">
        <v>1479</v>
      </c>
      <c r="C27" s="145" t="s">
        <v>32</v>
      </c>
      <c r="D27" s="147">
        <v>45043</v>
      </c>
      <c r="E27" s="145" t="s">
        <v>436</v>
      </c>
      <c r="F27" s="145" t="s">
        <v>436</v>
      </c>
      <c r="G27" s="145" t="s">
        <v>436</v>
      </c>
      <c r="H27" s="145" t="s">
        <v>436</v>
      </c>
      <c r="I27" s="147">
        <v>45448</v>
      </c>
    </row>
    <row r="28" spans="1:9" x14ac:dyDescent="0.3">
      <c r="A28" s="145" t="s">
        <v>1483</v>
      </c>
      <c r="B28" s="146" t="s">
        <v>1479</v>
      </c>
      <c r="C28" s="145" t="s">
        <v>254</v>
      </c>
      <c r="D28" s="147">
        <v>45043</v>
      </c>
      <c r="E28" s="145" t="s">
        <v>436</v>
      </c>
      <c r="F28" s="145" t="s">
        <v>436</v>
      </c>
      <c r="G28" s="145" t="s">
        <v>436</v>
      </c>
      <c r="H28" s="145" t="s">
        <v>436</v>
      </c>
      <c r="I28" s="147">
        <v>45448</v>
      </c>
    </row>
    <row r="29" spans="1:9" x14ac:dyDescent="0.3">
      <c r="A29" s="145" t="s">
        <v>1484</v>
      </c>
      <c r="B29" s="146" t="s">
        <v>1479</v>
      </c>
      <c r="C29" s="145" t="s">
        <v>37</v>
      </c>
      <c r="D29" s="147">
        <v>45043</v>
      </c>
      <c r="E29" s="145" t="s">
        <v>436</v>
      </c>
      <c r="F29" s="145" t="s">
        <v>436</v>
      </c>
      <c r="G29" s="145" t="s">
        <v>436</v>
      </c>
      <c r="H29" s="145" t="s">
        <v>436</v>
      </c>
      <c r="I29" s="147">
        <v>45448</v>
      </c>
    </row>
    <row r="30" spans="1:9" x14ac:dyDescent="0.3">
      <c r="A30" s="145" t="s">
        <v>1485</v>
      </c>
      <c r="B30" s="146" t="s">
        <v>534</v>
      </c>
      <c r="C30" s="145" t="s">
        <v>41</v>
      </c>
      <c r="D30" s="147">
        <v>45043</v>
      </c>
      <c r="E30" s="145" t="s">
        <v>436</v>
      </c>
      <c r="F30" s="145" t="s">
        <v>436</v>
      </c>
      <c r="G30" s="145" t="s">
        <v>436</v>
      </c>
      <c r="H30" s="145" t="s">
        <v>436</v>
      </c>
      <c r="I30" s="147">
        <v>45449</v>
      </c>
    </row>
    <row r="31" spans="1:9" x14ac:dyDescent="0.3">
      <c r="A31" s="145" t="s">
        <v>1486</v>
      </c>
      <c r="B31" s="146" t="s">
        <v>1487</v>
      </c>
      <c r="C31" s="145" t="s">
        <v>250</v>
      </c>
      <c r="D31" s="147">
        <v>45077</v>
      </c>
      <c r="E31" s="145" t="s">
        <v>436</v>
      </c>
      <c r="F31" s="145" t="s">
        <v>436</v>
      </c>
      <c r="G31" s="145" t="s">
        <v>436</v>
      </c>
      <c r="H31" s="145" t="s">
        <v>436</v>
      </c>
      <c r="I31" s="147">
        <v>45478</v>
      </c>
    </row>
    <row r="32" spans="1:9" x14ac:dyDescent="0.3">
      <c r="A32" s="145" t="s">
        <v>1488</v>
      </c>
      <c r="B32" s="146" t="s">
        <v>1487</v>
      </c>
      <c r="C32" s="145" t="s">
        <v>34</v>
      </c>
      <c r="D32" s="147">
        <v>45077</v>
      </c>
      <c r="E32" s="145" t="s">
        <v>436</v>
      </c>
      <c r="F32" s="145" t="s">
        <v>436</v>
      </c>
      <c r="G32" s="145" t="s">
        <v>436</v>
      </c>
      <c r="H32" s="145" t="s">
        <v>436</v>
      </c>
      <c r="I32" s="147">
        <v>45478</v>
      </c>
    </row>
    <row r="33" spans="1:9" x14ac:dyDescent="0.3">
      <c r="A33" s="145" t="s">
        <v>1489</v>
      </c>
      <c r="B33" s="146" t="s">
        <v>1487</v>
      </c>
      <c r="C33" s="145" t="s">
        <v>924</v>
      </c>
      <c r="D33" s="147">
        <v>45077</v>
      </c>
      <c r="E33" s="145" t="s">
        <v>436</v>
      </c>
      <c r="F33" s="145" t="s">
        <v>436</v>
      </c>
      <c r="G33" s="145" t="s">
        <v>436</v>
      </c>
      <c r="H33" s="145" t="s">
        <v>436</v>
      </c>
      <c r="I33" s="147">
        <v>45478</v>
      </c>
    </row>
    <row r="34" spans="1:9" x14ac:dyDescent="0.3">
      <c r="A34" s="145" t="s">
        <v>1490</v>
      </c>
      <c r="B34" s="146" t="s">
        <v>1487</v>
      </c>
      <c r="C34" s="145" t="s">
        <v>41</v>
      </c>
      <c r="D34" s="147">
        <v>45077</v>
      </c>
      <c r="E34" s="145" t="s">
        <v>436</v>
      </c>
      <c r="F34" s="145" t="s">
        <v>436</v>
      </c>
      <c r="G34" s="145" t="s">
        <v>436</v>
      </c>
      <c r="H34" s="145" t="s">
        <v>436</v>
      </c>
      <c r="I34" s="147">
        <v>45478</v>
      </c>
    </row>
    <row r="35" spans="1:9" x14ac:dyDescent="0.3">
      <c r="A35" s="145" t="s">
        <v>1491</v>
      </c>
      <c r="B35" s="146" t="s">
        <v>1487</v>
      </c>
      <c r="C35" s="145" t="s">
        <v>549</v>
      </c>
      <c r="D35" s="147">
        <v>45077</v>
      </c>
      <c r="E35" s="145" t="s">
        <v>436</v>
      </c>
      <c r="F35" s="145" t="s">
        <v>436</v>
      </c>
      <c r="G35" s="145" t="s">
        <v>436</v>
      </c>
      <c r="H35" s="145" t="s">
        <v>436</v>
      </c>
      <c r="I35" s="147">
        <v>45478</v>
      </c>
    </row>
    <row r="36" spans="1:9" x14ac:dyDescent="0.3">
      <c r="A36" s="145" t="s">
        <v>1492</v>
      </c>
      <c r="B36" s="146" t="s">
        <v>1487</v>
      </c>
      <c r="C36" s="145" t="s">
        <v>552</v>
      </c>
      <c r="D36" s="147">
        <v>45077</v>
      </c>
      <c r="E36" s="145" t="s">
        <v>436</v>
      </c>
      <c r="F36" s="145" t="s">
        <v>436</v>
      </c>
      <c r="G36" s="145" t="s">
        <v>436</v>
      </c>
      <c r="H36" s="145" t="s">
        <v>436</v>
      </c>
      <c r="I36" s="147">
        <v>45478</v>
      </c>
    </row>
    <row r="37" spans="1:9" x14ac:dyDescent="0.3">
      <c r="A37" s="145" t="s">
        <v>1493</v>
      </c>
      <c r="B37" s="146" t="s">
        <v>1487</v>
      </c>
      <c r="C37" s="145" t="s">
        <v>39</v>
      </c>
      <c r="D37" s="147">
        <v>45077</v>
      </c>
      <c r="E37" s="145" t="s">
        <v>436</v>
      </c>
      <c r="F37" s="145" t="s">
        <v>436</v>
      </c>
      <c r="G37" s="145" t="s">
        <v>436</v>
      </c>
      <c r="H37" s="145" t="s">
        <v>436</v>
      </c>
      <c r="I37" s="147">
        <v>45478</v>
      </c>
    </row>
    <row r="38" spans="1:9" x14ac:dyDescent="0.3">
      <c r="A38" s="145" t="s">
        <v>1494</v>
      </c>
      <c r="B38" s="146" t="s">
        <v>1487</v>
      </c>
      <c r="C38" s="145" t="s">
        <v>448</v>
      </c>
      <c r="D38" s="147">
        <v>45077</v>
      </c>
      <c r="E38" s="145" t="s">
        <v>436</v>
      </c>
      <c r="F38" s="145" t="s">
        <v>436</v>
      </c>
      <c r="G38" s="145" t="s">
        <v>436</v>
      </c>
      <c r="H38" s="145" t="s">
        <v>436</v>
      </c>
      <c r="I38" s="147">
        <v>45414</v>
      </c>
    </row>
    <row r="39" spans="1:9" x14ac:dyDescent="0.3">
      <c r="A39" s="145" t="s">
        <v>1495</v>
      </c>
      <c r="B39" s="146" t="s">
        <v>1487</v>
      </c>
      <c r="C39" s="145" t="s">
        <v>40</v>
      </c>
      <c r="D39" s="147">
        <v>45077</v>
      </c>
      <c r="E39" s="145" t="s">
        <v>436</v>
      </c>
      <c r="F39" s="145" t="s">
        <v>436</v>
      </c>
      <c r="G39" s="145" t="s">
        <v>436</v>
      </c>
      <c r="H39" s="145" t="s">
        <v>436</v>
      </c>
      <c r="I39" s="147">
        <v>45478</v>
      </c>
    </row>
    <row r="40" spans="1:9" x14ac:dyDescent="0.3">
      <c r="A40" s="145" t="s">
        <v>1496</v>
      </c>
      <c r="B40" s="146" t="s">
        <v>1497</v>
      </c>
      <c r="C40" s="145" t="s">
        <v>34</v>
      </c>
      <c r="D40" s="147">
        <v>45119</v>
      </c>
      <c r="E40" s="145" t="s">
        <v>436</v>
      </c>
      <c r="F40" s="145" t="s">
        <v>436</v>
      </c>
      <c r="G40" s="145" t="s">
        <v>436</v>
      </c>
      <c r="H40" s="145" t="s">
        <v>436</v>
      </c>
      <c r="I40" s="147">
        <v>45519</v>
      </c>
    </row>
    <row r="41" spans="1:9" x14ac:dyDescent="0.3">
      <c r="A41" s="145" t="s">
        <v>1498</v>
      </c>
      <c r="B41" s="146" t="s">
        <v>482</v>
      </c>
      <c r="C41" s="145" t="s">
        <v>1499</v>
      </c>
      <c r="D41" s="147">
        <v>45135</v>
      </c>
      <c r="E41" s="145" t="s">
        <v>436</v>
      </c>
      <c r="F41" s="145" t="s">
        <v>436</v>
      </c>
      <c r="G41" s="145" t="s">
        <v>436</v>
      </c>
      <c r="H41" s="145" t="s">
        <v>436</v>
      </c>
      <c r="I41" s="147">
        <v>45471</v>
      </c>
    </row>
    <row r="42" spans="1:9" x14ac:dyDescent="0.3">
      <c r="A42" s="145" t="s">
        <v>1500</v>
      </c>
      <c r="B42" s="146" t="s">
        <v>482</v>
      </c>
      <c r="C42" s="145" t="s">
        <v>1501</v>
      </c>
      <c r="D42" s="147">
        <v>45135</v>
      </c>
      <c r="E42" s="145" t="s">
        <v>436</v>
      </c>
      <c r="F42" s="145" t="s">
        <v>436</v>
      </c>
      <c r="G42" s="145" t="s">
        <v>436</v>
      </c>
      <c r="H42" s="145" t="s">
        <v>436</v>
      </c>
      <c r="I42" s="147">
        <v>45471</v>
      </c>
    </row>
    <row r="43" spans="1:9" x14ac:dyDescent="0.3">
      <c r="A43" s="145" t="s">
        <v>1502</v>
      </c>
      <c r="B43" s="146" t="s">
        <v>482</v>
      </c>
      <c r="C43" s="145" t="s">
        <v>256</v>
      </c>
      <c r="D43" s="147">
        <v>45135</v>
      </c>
      <c r="E43" s="145" t="s">
        <v>436</v>
      </c>
      <c r="F43" s="145" t="s">
        <v>436</v>
      </c>
      <c r="G43" s="145" t="s">
        <v>436</v>
      </c>
      <c r="H43" s="145" t="s">
        <v>436</v>
      </c>
      <c r="I43" s="147">
        <v>45471</v>
      </c>
    </row>
    <row r="44" spans="1:9" x14ac:dyDescent="0.3">
      <c r="A44" s="145" t="s">
        <v>1503</v>
      </c>
      <c r="B44" s="146" t="s">
        <v>482</v>
      </c>
      <c r="C44" s="145" t="s">
        <v>41</v>
      </c>
      <c r="D44" s="147">
        <v>45135</v>
      </c>
      <c r="E44" s="145" t="s">
        <v>436</v>
      </c>
      <c r="F44" s="145" t="s">
        <v>436</v>
      </c>
      <c r="G44" s="145" t="s">
        <v>436</v>
      </c>
      <c r="H44" s="145" t="s">
        <v>436</v>
      </c>
      <c r="I44" s="147">
        <v>45532</v>
      </c>
    </row>
    <row r="45" spans="1:9" x14ac:dyDescent="0.3">
      <c r="A45" s="145" t="s">
        <v>1504</v>
      </c>
      <c r="B45" s="146" t="s">
        <v>482</v>
      </c>
      <c r="C45" s="145" t="s">
        <v>43</v>
      </c>
      <c r="D45" s="147">
        <v>45135</v>
      </c>
      <c r="E45" s="145" t="s">
        <v>436</v>
      </c>
      <c r="F45" s="145" t="s">
        <v>436</v>
      </c>
      <c r="G45" s="145" t="s">
        <v>436</v>
      </c>
      <c r="H45" s="145" t="s">
        <v>436</v>
      </c>
      <c r="I45" s="147">
        <v>45471</v>
      </c>
    </row>
    <row r="46" spans="1:9" x14ac:dyDescent="0.3">
      <c r="A46" s="145" t="s">
        <v>1505</v>
      </c>
      <c r="B46" s="146" t="s">
        <v>482</v>
      </c>
      <c r="C46" s="145" t="s">
        <v>263</v>
      </c>
      <c r="D46" s="147">
        <v>45135</v>
      </c>
      <c r="E46" s="145" t="s">
        <v>436</v>
      </c>
      <c r="F46" s="145" t="s">
        <v>436</v>
      </c>
      <c r="G46" s="145" t="s">
        <v>436</v>
      </c>
      <c r="H46" s="145" t="s">
        <v>436</v>
      </c>
      <c r="I46" s="147">
        <v>45532</v>
      </c>
    </row>
    <row r="47" spans="1:9" x14ac:dyDescent="0.3">
      <c r="A47" s="145" t="s">
        <v>1506</v>
      </c>
      <c r="B47" s="146" t="s">
        <v>482</v>
      </c>
      <c r="C47" s="145" t="s">
        <v>32</v>
      </c>
      <c r="D47" s="147">
        <v>45135</v>
      </c>
      <c r="E47" s="145" t="s">
        <v>436</v>
      </c>
      <c r="F47" s="145" t="s">
        <v>436</v>
      </c>
      <c r="G47" s="145" t="s">
        <v>436</v>
      </c>
      <c r="H47" s="145" t="s">
        <v>436</v>
      </c>
      <c r="I47" s="147">
        <v>45532</v>
      </c>
    </row>
    <row r="48" spans="1:9" x14ac:dyDescent="0.3">
      <c r="A48" s="145" t="s">
        <v>1507</v>
      </c>
      <c r="B48" s="146" t="s">
        <v>482</v>
      </c>
      <c r="C48" s="145" t="s">
        <v>251</v>
      </c>
      <c r="D48" s="147">
        <v>45135</v>
      </c>
      <c r="E48" s="145" t="s">
        <v>436</v>
      </c>
      <c r="F48" s="145" t="s">
        <v>436</v>
      </c>
      <c r="G48" s="145" t="s">
        <v>436</v>
      </c>
      <c r="H48" s="145" t="s">
        <v>436</v>
      </c>
      <c r="I48" s="147">
        <v>45471</v>
      </c>
    </row>
    <row r="49" spans="1:9" x14ac:dyDescent="0.3">
      <c r="A49" s="145" t="s">
        <v>1508</v>
      </c>
      <c r="B49" s="146" t="s">
        <v>482</v>
      </c>
      <c r="C49" s="145" t="s">
        <v>452</v>
      </c>
      <c r="D49" s="147">
        <v>45135</v>
      </c>
      <c r="E49" s="145" t="s">
        <v>436</v>
      </c>
      <c r="F49" s="145" t="s">
        <v>436</v>
      </c>
      <c r="G49" s="145" t="s">
        <v>436</v>
      </c>
      <c r="H49" s="145" t="s">
        <v>436</v>
      </c>
      <c r="I49" s="147">
        <v>45471</v>
      </c>
    </row>
    <row r="50" spans="1:9" x14ac:dyDescent="0.3">
      <c r="A50" s="145" t="s">
        <v>1509</v>
      </c>
      <c r="B50" s="146" t="s">
        <v>482</v>
      </c>
      <c r="C50" s="145" t="s">
        <v>556</v>
      </c>
      <c r="D50" s="147">
        <v>45135</v>
      </c>
      <c r="E50" s="145" t="s">
        <v>436</v>
      </c>
      <c r="F50" s="145" t="s">
        <v>436</v>
      </c>
      <c r="G50" s="145" t="s">
        <v>436</v>
      </c>
      <c r="H50" s="145" t="s">
        <v>436</v>
      </c>
      <c r="I50" s="147">
        <v>45471</v>
      </c>
    </row>
    <row r="51" spans="1:9" x14ac:dyDescent="0.3">
      <c r="A51" s="145" t="s">
        <v>1510</v>
      </c>
      <c r="B51" s="146" t="s">
        <v>482</v>
      </c>
      <c r="C51" s="145" t="s">
        <v>453</v>
      </c>
      <c r="D51" s="147">
        <v>45135</v>
      </c>
      <c r="E51" s="145" t="s">
        <v>436</v>
      </c>
      <c r="F51" s="145" t="s">
        <v>436</v>
      </c>
      <c r="G51" s="145" t="s">
        <v>436</v>
      </c>
      <c r="H51" s="145" t="s">
        <v>436</v>
      </c>
      <c r="I51" s="147">
        <v>45532</v>
      </c>
    </row>
    <row r="52" spans="1:9" x14ac:dyDescent="0.3">
      <c r="A52" s="145" t="s">
        <v>1511</v>
      </c>
      <c r="B52" s="146" t="s">
        <v>482</v>
      </c>
      <c r="C52" s="145" t="s">
        <v>39</v>
      </c>
      <c r="D52" s="147">
        <v>45135</v>
      </c>
      <c r="E52" s="145" t="s">
        <v>436</v>
      </c>
      <c r="F52" s="145" t="s">
        <v>436</v>
      </c>
      <c r="G52" s="145" t="s">
        <v>436</v>
      </c>
      <c r="H52" s="145" t="s">
        <v>436</v>
      </c>
      <c r="I52" s="147">
        <v>45471</v>
      </c>
    </row>
    <row r="53" spans="1:9" x14ac:dyDescent="0.3">
      <c r="A53" s="145" t="s">
        <v>1512</v>
      </c>
      <c r="B53" s="146" t="s">
        <v>1513</v>
      </c>
      <c r="C53" s="145" t="s">
        <v>34</v>
      </c>
      <c r="D53" s="147">
        <v>45197</v>
      </c>
      <c r="E53" s="145" t="s">
        <v>436</v>
      </c>
      <c r="F53" s="145" t="s">
        <v>436</v>
      </c>
      <c r="G53" s="145" t="s">
        <v>436</v>
      </c>
      <c r="H53" s="145" t="s">
        <v>436</v>
      </c>
      <c r="I53" s="147">
        <v>45608</v>
      </c>
    </row>
    <row r="54" spans="1:9" x14ac:dyDescent="0.3">
      <c r="A54" s="145" t="s">
        <v>1514</v>
      </c>
      <c r="B54" s="146" t="s">
        <v>1513</v>
      </c>
      <c r="C54" s="145" t="s">
        <v>36</v>
      </c>
      <c r="D54" s="147">
        <v>45197</v>
      </c>
      <c r="E54" s="145" t="s">
        <v>436</v>
      </c>
      <c r="F54" s="145" t="s">
        <v>436</v>
      </c>
      <c r="G54" s="145" t="s">
        <v>436</v>
      </c>
      <c r="H54" s="145" t="s">
        <v>436</v>
      </c>
      <c r="I54" s="147">
        <v>45608</v>
      </c>
    </row>
    <row r="55" spans="1:9" x14ac:dyDescent="0.3">
      <c r="A55" s="145" t="s">
        <v>1515</v>
      </c>
      <c r="B55" s="146" t="s">
        <v>1516</v>
      </c>
      <c r="C55" s="145" t="s">
        <v>34</v>
      </c>
      <c r="D55" s="147">
        <v>45203</v>
      </c>
      <c r="E55" s="145" t="s">
        <v>436</v>
      </c>
      <c r="F55" s="145" t="s">
        <v>436</v>
      </c>
      <c r="G55" s="145" t="s">
        <v>436</v>
      </c>
      <c r="H55" s="145" t="s">
        <v>442</v>
      </c>
      <c r="I55" s="147">
        <v>45614</v>
      </c>
    </row>
    <row r="56" spans="1:9" x14ac:dyDescent="0.3">
      <c r="A56" s="145" t="s">
        <v>1517</v>
      </c>
      <c r="B56" s="146" t="s">
        <v>1516</v>
      </c>
      <c r="C56" s="145" t="s">
        <v>924</v>
      </c>
      <c r="D56" s="147">
        <v>45203</v>
      </c>
      <c r="E56" s="145" t="s">
        <v>436</v>
      </c>
      <c r="F56" s="145" t="s">
        <v>436</v>
      </c>
      <c r="G56" s="145" t="s">
        <v>436</v>
      </c>
      <c r="H56" s="145" t="s">
        <v>442</v>
      </c>
      <c r="I56" s="147">
        <v>45614</v>
      </c>
    </row>
    <row r="57" spans="1:9" x14ac:dyDescent="0.3">
      <c r="A57" s="145" t="s">
        <v>1518</v>
      </c>
      <c r="B57" s="146" t="s">
        <v>1516</v>
      </c>
      <c r="C57" s="145" t="s">
        <v>1519</v>
      </c>
      <c r="D57" s="147">
        <v>45203</v>
      </c>
      <c r="E57" s="145" t="s">
        <v>441</v>
      </c>
      <c r="F57" s="145" t="s">
        <v>441</v>
      </c>
      <c r="G57" s="145" t="s">
        <v>441</v>
      </c>
      <c r="H57" s="145" t="s">
        <v>441</v>
      </c>
      <c r="I57" s="147" t="s">
        <v>441</v>
      </c>
    </row>
    <row r="58" spans="1:9" x14ac:dyDescent="0.3">
      <c r="A58" s="145" t="s">
        <v>1520</v>
      </c>
      <c r="B58" s="146" t="s">
        <v>1516</v>
      </c>
      <c r="C58" s="145" t="s">
        <v>252</v>
      </c>
      <c r="D58" s="147">
        <v>45203</v>
      </c>
      <c r="E58" s="145" t="s">
        <v>436</v>
      </c>
      <c r="F58" s="145" t="s">
        <v>436</v>
      </c>
      <c r="G58" s="145" t="s">
        <v>436</v>
      </c>
      <c r="H58" s="145" t="s">
        <v>442</v>
      </c>
      <c r="I58" s="147">
        <v>45614</v>
      </c>
    </row>
    <row r="59" spans="1:9" x14ac:dyDescent="0.3">
      <c r="A59" s="145" t="s">
        <v>1521</v>
      </c>
      <c r="B59" s="146" t="s">
        <v>1516</v>
      </c>
      <c r="C59" s="145" t="s">
        <v>41</v>
      </c>
      <c r="D59" s="147">
        <v>45203</v>
      </c>
      <c r="E59" s="145" t="s">
        <v>436</v>
      </c>
      <c r="F59" s="145" t="s">
        <v>436</v>
      </c>
      <c r="G59" s="145" t="s">
        <v>436</v>
      </c>
      <c r="H59" s="145" t="s">
        <v>442</v>
      </c>
      <c r="I59" s="147">
        <v>45614</v>
      </c>
    </row>
    <row r="60" spans="1:9" x14ac:dyDescent="0.3">
      <c r="A60" s="145" t="s">
        <v>1522</v>
      </c>
      <c r="B60" s="146" t="s">
        <v>1516</v>
      </c>
      <c r="C60" s="145" t="s">
        <v>249</v>
      </c>
      <c r="D60" s="147">
        <v>45203</v>
      </c>
      <c r="E60" s="145" t="s">
        <v>436</v>
      </c>
      <c r="F60" s="145" t="s">
        <v>436</v>
      </c>
      <c r="G60" s="145" t="s">
        <v>436</v>
      </c>
      <c r="H60" s="145" t="s">
        <v>442</v>
      </c>
      <c r="I60" s="147">
        <v>45614</v>
      </c>
    </row>
    <row r="61" spans="1:9" x14ac:dyDescent="0.3">
      <c r="A61" s="145" t="s">
        <v>1523</v>
      </c>
      <c r="B61" s="146" t="s">
        <v>1516</v>
      </c>
      <c r="C61" s="145" t="s">
        <v>43</v>
      </c>
      <c r="D61" s="147">
        <v>45203</v>
      </c>
      <c r="E61" s="145" t="s">
        <v>436</v>
      </c>
      <c r="F61" s="145" t="s">
        <v>436</v>
      </c>
      <c r="G61" s="145" t="s">
        <v>436</v>
      </c>
      <c r="H61" s="145" t="s">
        <v>442</v>
      </c>
      <c r="I61" s="147">
        <v>45614</v>
      </c>
    </row>
    <row r="62" spans="1:9" x14ac:dyDescent="0.3">
      <c r="A62" s="145" t="s">
        <v>1524</v>
      </c>
      <c r="B62" s="146" t="s">
        <v>1516</v>
      </c>
      <c r="C62" s="145" t="s">
        <v>549</v>
      </c>
      <c r="D62" s="147">
        <v>45203</v>
      </c>
      <c r="E62" s="145" t="s">
        <v>436</v>
      </c>
      <c r="F62" s="145" t="s">
        <v>436</v>
      </c>
      <c r="G62" s="145" t="s">
        <v>436</v>
      </c>
      <c r="H62" s="145" t="s">
        <v>442</v>
      </c>
      <c r="I62" s="147">
        <v>45614</v>
      </c>
    </row>
    <row r="63" spans="1:9" x14ac:dyDescent="0.3">
      <c r="A63" s="145" t="s">
        <v>1525</v>
      </c>
      <c r="B63" s="146" t="s">
        <v>1516</v>
      </c>
      <c r="C63" s="145" t="s">
        <v>32</v>
      </c>
      <c r="D63" s="147">
        <v>45203</v>
      </c>
      <c r="E63" s="145" t="s">
        <v>436</v>
      </c>
      <c r="F63" s="145" t="s">
        <v>436</v>
      </c>
      <c r="G63" s="145" t="s">
        <v>436</v>
      </c>
      <c r="H63" s="145" t="s">
        <v>442</v>
      </c>
      <c r="I63" s="147">
        <v>45614</v>
      </c>
    </row>
    <row r="64" spans="1:9" x14ac:dyDescent="0.3">
      <c r="A64" s="145" t="s">
        <v>1526</v>
      </c>
      <c r="B64" s="146" t="s">
        <v>1516</v>
      </c>
      <c r="C64" s="145" t="s">
        <v>37</v>
      </c>
      <c r="D64" s="147">
        <v>45203</v>
      </c>
      <c r="E64" s="145" t="s">
        <v>436</v>
      </c>
      <c r="F64" s="145" t="s">
        <v>436</v>
      </c>
      <c r="G64" s="145" t="s">
        <v>436</v>
      </c>
      <c r="H64" s="145" t="s">
        <v>442</v>
      </c>
      <c r="I64" s="147">
        <v>45614</v>
      </c>
    </row>
    <row r="65" spans="1:9" x14ac:dyDescent="0.3">
      <c r="A65" s="145" t="s">
        <v>1527</v>
      </c>
      <c r="B65" s="146" t="s">
        <v>1516</v>
      </c>
      <c r="C65" s="145" t="s">
        <v>39</v>
      </c>
      <c r="D65" s="147">
        <v>45203</v>
      </c>
      <c r="E65" s="145" t="s">
        <v>436</v>
      </c>
      <c r="F65" s="145" t="s">
        <v>436</v>
      </c>
      <c r="G65" s="145" t="s">
        <v>436</v>
      </c>
      <c r="H65" s="145" t="s">
        <v>442</v>
      </c>
      <c r="I65" s="147">
        <v>45614</v>
      </c>
    </row>
    <row r="66" spans="1:9" x14ac:dyDescent="0.3">
      <c r="A66" s="145" t="s">
        <v>1528</v>
      </c>
      <c r="B66" s="146" t="s">
        <v>1516</v>
      </c>
      <c r="C66" s="145" t="s">
        <v>57</v>
      </c>
      <c r="D66" s="147">
        <v>45203</v>
      </c>
      <c r="E66" s="145" t="s">
        <v>436</v>
      </c>
      <c r="F66" s="145" t="s">
        <v>436</v>
      </c>
      <c r="G66" s="145" t="s">
        <v>436</v>
      </c>
      <c r="H66" s="145" t="s">
        <v>442</v>
      </c>
      <c r="I66" s="147">
        <v>45614</v>
      </c>
    </row>
    <row r="67" spans="1:9" x14ac:dyDescent="0.3">
      <c r="A67" s="145" t="s">
        <v>1529</v>
      </c>
      <c r="B67" s="146" t="s">
        <v>1516</v>
      </c>
      <c r="C67" s="145" t="s">
        <v>448</v>
      </c>
      <c r="D67" s="147">
        <v>45203</v>
      </c>
      <c r="E67" s="145" t="s">
        <v>436</v>
      </c>
      <c r="F67" s="145" t="s">
        <v>436</v>
      </c>
      <c r="G67" s="145" t="s">
        <v>436</v>
      </c>
      <c r="H67" s="145" t="s">
        <v>442</v>
      </c>
      <c r="I67" s="147">
        <v>45614</v>
      </c>
    </row>
    <row r="68" spans="1:9" x14ac:dyDescent="0.3">
      <c r="A68" s="145" t="s">
        <v>1530</v>
      </c>
      <c r="B68" s="146" t="s">
        <v>1516</v>
      </c>
      <c r="C68" s="145" t="s">
        <v>562</v>
      </c>
      <c r="D68" s="147">
        <v>45203</v>
      </c>
      <c r="E68" s="145" t="s">
        <v>436</v>
      </c>
      <c r="F68" s="145" t="s">
        <v>436</v>
      </c>
      <c r="G68" s="145" t="s">
        <v>436</v>
      </c>
      <c r="H68" s="145" t="s">
        <v>442</v>
      </c>
      <c r="I68" s="147">
        <v>45614</v>
      </c>
    </row>
    <row r="69" spans="1:9" x14ac:dyDescent="0.3">
      <c r="A69" s="145" t="s">
        <v>1531</v>
      </c>
      <c r="B69" s="146" t="s">
        <v>1516</v>
      </c>
      <c r="C69" s="145" t="s">
        <v>40</v>
      </c>
      <c r="D69" s="147">
        <v>45203</v>
      </c>
      <c r="E69" s="145" t="s">
        <v>436</v>
      </c>
      <c r="F69" s="145" t="s">
        <v>436</v>
      </c>
      <c r="G69" s="145" t="s">
        <v>436</v>
      </c>
      <c r="H69" s="145" t="s">
        <v>442</v>
      </c>
      <c r="I69" s="147">
        <v>45614</v>
      </c>
    </row>
    <row r="70" spans="1:9" x14ac:dyDescent="0.3">
      <c r="A70" s="145" t="s">
        <v>1532</v>
      </c>
      <c r="B70" s="146" t="s">
        <v>510</v>
      </c>
      <c r="C70" s="145" t="s">
        <v>57</v>
      </c>
      <c r="D70" s="147">
        <v>45216</v>
      </c>
      <c r="E70" s="145" t="s">
        <v>436</v>
      </c>
      <c r="F70" s="145" t="s">
        <v>436</v>
      </c>
      <c r="G70" s="145" t="s">
        <v>436</v>
      </c>
      <c r="H70" s="145" t="s">
        <v>436</v>
      </c>
      <c r="I70" s="147">
        <v>45628</v>
      </c>
    </row>
    <row r="71" spans="1:9" x14ac:dyDescent="0.3">
      <c r="A71" s="145" t="s">
        <v>1533</v>
      </c>
      <c r="B71" s="146" t="s">
        <v>1534</v>
      </c>
      <c r="C71" s="145" t="s">
        <v>252</v>
      </c>
      <c r="D71" s="147">
        <v>45224</v>
      </c>
      <c r="E71" s="145" t="s">
        <v>436</v>
      </c>
      <c r="F71" s="145" t="s">
        <v>436</v>
      </c>
      <c r="G71" s="145" t="s">
        <v>442</v>
      </c>
      <c r="H71" s="145" t="s">
        <v>441</v>
      </c>
      <c r="I71" s="147" t="s">
        <v>441</v>
      </c>
    </row>
    <row r="72" spans="1:9" x14ac:dyDescent="0.3">
      <c r="A72" s="145" t="s">
        <v>1535</v>
      </c>
      <c r="B72" s="146" t="s">
        <v>1534</v>
      </c>
      <c r="C72" s="145" t="s">
        <v>249</v>
      </c>
      <c r="D72" s="147">
        <v>45224</v>
      </c>
      <c r="E72" s="145" t="s">
        <v>436</v>
      </c>
      <c r="F72" s="145" t="s">
        <v>436</v>
      </c>
      <c r="G72" s="145" t="s">
        <v>436</v>
      </c>
      <c r="H72" s="145" t="s">
        <v>436</v>
      </c>
      <c r="I72" s="147">
        <v>45638</v>
      </c>
    </row>
    <row r="73" spans="1:9" x14ac:dyDescent="0.3">
      <c r="A73" s="145" t="s">
        <v>1536</v>
      </c>
      <c r="B73" s="146" t="s">
        <v>1537</v>
      </c>
      <c r="C73" s="145" t="s">
        <v>485</v>
      </c>
      <c r="D73" s="147">
        <v>45289</v>
      </c>
      <c r="E73" s="145" t="s">
        <v>436</v>
      </c>
      <c r="F73" s="145" t="s">
        <v>436</v>
      </c>
      <c r="G73" s="145" t="s">
        <v>441</v>
      </c>
      <c r="H73" s="145" t="s">
        <v>441</v>
      </c>
      <c r="I73" s="147" t="s">
        <v>441</v>
      </c>
    </row>
    <row r="74" spans="1:9" x14ac:dyDescent="0.3">
      <c r="A74" s="145" t="s">
        <v>1538</v>
      </c>
      <c r="B74" s="146" t="s">
        <v>1537</v>
      </c>
      <c r="C74" s="145" t="s">
        <v>34</v>
      </c>
      <c r="D74" s="147">
        <v>45289</v>
      </c>
      <c r="E74" s="145" t="s">
        <v>436</v>
      </c>
      <c r="F74" s="145" t="s">
        <v>436</v>
      </c>
      <c r="G74" s="145" t="s">
        <v>436</v>
      </c>
      <c r="H74" s="145" t="s">
        <v>445</v>
      </c>
      <c r="I74" s="147" t="s">
        <v>1539</v>
      </c>
    </row>
    <row r="75" spans="1:9" x14ac:dyDescent="0.3">
      <c r="A75" s="145" t="s">
        <v>1540</v>
      </c>
      <c r="B75" s="146" t="s">
        <v>1537</v>
      </c>
      <c r="C75" s="145" t="s">
        <v>32</v>
      </c>
      <c r="D75" s="147">
        <v>45289</v>
      </c>
      <c r="E75" s="145" t="s">
        <v>436</v>
      </c>
      <c r="F75" s="145" t="s">
        <v>436</v>
      </c>
      <c r="G75" s="145" t="s">
        <v>436</v>
      </c>
      <c r="H75" s="145" t="s">
        <v>445</v>
      </c>
      <c r="I75" s="147" t="s">
        <v>1539</v>
      </c>
    </row>
    <row r="76" spans="1:9" x14ac:dyDescent="0.3">
      <c r="A76" s="145" t="s">
        <v>1541</v>
      </c>
      <c r="B76" s="146" t="s">
        <v>1542</v>
      </c>
      <c r="C76" s="145" t="s">
        <v>34</v>
      </c>
      <c r="D76" s="147">
        <v>45316</v>
      </c>
      <c r="E76" s="145" t="s">
        <v>436</v>
      </c>
      <c r="F76" s="145" t="s">
        <v>436</v>
      </c>
      <c r="G76" s="145" t="s">
        <v>445</v>
      </c>
      <c r="H76" s="145" t="s">
        <v>445</v>
      </c>
      <c r="I76" s="147" t="s">
        <v>1539</v>
      </c>
    </row>
    <row r="77" spans="1:9" x14ac:dyDescent="0.3">
      <c r="A77" s="145" t="s">
        <v>1543</v>
      </c>
      <c r="B77" s="146" t="s">
        <v>1542</v>
      </c>
      <c r="C77" s="145" t="s">
        <v>57</v>
      </c>
      <c r="D77" s="147">
        <v>45316</v>
      </c>
      <c r="E77" s="145" t="s">
        <v>436</v>
      </c>
      <c r="F77" s="145" t="s">
        <v>436</v>
      </c>
      <c r="G77" s="145" t="s">
        <v>445</v>
      </c>
      <c r="H77" s="145" t="s">
        <v>445</v>
      </c>
      <c r="I77" s="147" t="s">
        <v>1539</v>
      </c>
    </row>
    <row r="78" spans="1:9" x14ac:dyDescent="0.3">
      <c r="A78" s="145" t="s">
        <v>1544</v>
      </c>
      <c r="B78" s="146" t="s">
        <v>1542</v>
      </c>
      <c r="C78" s="145" t="s">
        <v>40</v>
      </c>
      <c r="D78" s="147">
        <v>45316</v>
      </c>
      <c r="E78" s="145" t="s">
        <v>436</v>
      </c>
      <c r="F78" s="145" t="s">
        <v>436</v>
      </c>
      <c r="G78" s="145" t="s">
        <v>445</v>
      </c>
      <c r="H78" s="145" t="s">
        <v>445</v>
      </c>
      <c r="I78" s="147" t="s">
        <v>1539</v>
      </c>
    </row>
    <row r="79" spans="1:9" x14ac:dyDescent="0.3">
      <c r="A79" s="145" t="s">
        <v>1545</v>
      </c>
      <c r="B79" s="146" t="s">
        <v>1546</v>
      </c>
      <c r="C79" s="145" t="s">
        <v>35</v>
      </c>
      <c r="D79" s="147">
        <v>45336</v>
      </c>
      <c r="E79" s="145" t="s">
        <v>436</v>
      </c>
      <c r="F79" s="145" t="s">
        <v>436</v>
      </c>
      <c r="G79" s="145" t="s">
        <v>436</v>
      </c>
      <c r="H79" s="145" t="s">
        <v>445</v>
      </c>
      <c r="I79" s="147" t="s">
        <v>1539</v>
      </c>
    </row>
    <row r="80" spans="1:9" x14ac:dyDescent="0.3">
      <c r="A80" s="145" t="s">
        <v>1547</v>
      </c>
      <c r="B80" s="146" t="s">
        <v>1546</v>
      </c>
      <c r="C80" s="145" t="s">
        <v>41</v>
      </c>
      <c r="D80" s="147">
        <v>45336</v>
      </c>
      <c r="E80" s="145" t="s">
        <v>436</v>
      </c>
      <c r="F80" s="145" t="s">
        <v>436</v>
      </c>
      <c r="G80" s="145" t="s">
        <v>445</v>
      </c>
      <c r="H80" s="145" t="s">
        <v>445</v>
      </c>
      <c r="I80" s="147" t="s">
        <v>1539</v>
      </c>
    </row>
    <row r="81" spans="1:9" x14ac:dyDescent="0.3">
      <c r="A81" s="145" t="s">
        <v>1548</v>
      </c>
      <c r="B81" s="146" t="s">
        <v>1546</v>
      </c>
      <c r="C81" s="145" t="s">
        <v>36</v>
      </c>
      <c r="D81" s="147">
        <v>45336</v>
      </c>
      <c r="E81" s="145" t="s">
        <v>436</v>
      </c>
      <c r="F81" s="145" t="s">
        <v>436</v>
      </c>
      <c r="G81" s="145" t="s">
        <v>436</v>
      </c>
      <c r="H81" s="145" t="s">
        <v>445</v>
      </c>
      <c r="I81" s="147" t="s">
        <v>1539</v>
      </c>
    </row>
    <row r="82" spans="1:9" x14ac:dyDescent="0.3">
      <c r="A82" s="145" t="s">
        <v>1549</v>
      </c>
      <c r="B82" s="146" t="s">
        <v>1546</v>
      </c>
      <c r="C82" s="145" t="s">
        <v>42</v>
      </c>
      <c r="D82" s="147">
        <v>45336</v>
      </c>
      <c r="E82" s="145" t="s">
        <v>436</v>
      </c>
      <c r="F82" s="145" t="s">
        <v>436</v>
      </c>
      <c r="G82" s="145" t="s">
        <v>436</v>
      </c>
      <c r="H82" s="145" t="s">
        <v>445</v>
      </c>
      <c r="I82" s="147" t="s">
        <v>1539</v>
      </c>
    </row>
    <row r="83" spans="1:9" x14ac:dyDescent="0.3">
      <c r="A83" s="145" t="s">
        <v>1550</v>
      </c>
      <c r="B83" s="146" t="s">
        <v>1546</v>
      </c>
      <c r="C83" s="145" t="s">
        <v>1551</v>
      </c>
      <c r="D83" s="147">
        <v>45336</v>
      </c>
      <c r="E83" s="145" t="s">
        <v>436</v>
      </c>
      <c r="F83" s="145" t="s">
        <v>442</v>
      </c>
      <c r="G83" s="145" t="s">
        <v>442</v>
      </c>
      <c r="H83" s="145" t="s">
        <v>441</v>
      </c>
      <c r="I83" s="147" t="s">
        <v>441</v>
      </c>
    </row>
    <row r="84" spans="1:9" x14ac:dyDescent="0.3">
      <c r="A84" s="145" t="s">
        <v>1552</v>
      </c>
      <c r="B84" s="146" t="s">
        <v>1546</v>
      </c>
      <c r="C84" s="145" t="s">
        <v>443</v>
      </c>
      <c r="D84" s="147">
        <v>45336</v>
      </c>
      <c r="E84" s="145" t="s">
        <v>436</v>
      </c>
      <c r="F84" s="145" t="s">
        <v>436</v>
      </c>
      <c r="G84" s="145" t="s">
        <v>436</v>
      </c>
      <c r="H84" s="145" t="s">
        <v>445</v>
      </c>
      <c r="I84" s="147" t="s">
        <v>1539</v>
      </c>
    </row>
    <row r="85" spans="1:9" x14ac:dyDescent="0.3">
      <c r="A85" s="145" t="s">
        <v>1553</v>
      </c>
      <c r="B85" s="146" t="s">
        <v>1554</v>
      </c>
      <c r="C85" s="145" t="s">
        <v>34</v>
      </c>
      <c r="D85" s="147">
        <v>45365</v>
      </c>
      <c r="E85" s="145" t="s">
        <v>436</v>
      </c>
      <c r="F85" s="145" t="s">
        <v>436</v>
      </c>
      <c r="G85" s="145" t="s">
        <v>445</v>
      </c>
      <c r="H85" s="145" t="s">
        <v>445</v>
      </c>
      <c r="I85" s="147" t="s">
        <v>1539</v>
      </c>
    </row>
    <row r="86" spans="1:9" x14ac:dyDescent="0.3">
      <c r="A86" s="145" t="s">
        <v>1555</v>
      </c>
      <c r="B86" s="146" t="s">
        <v>1554</v>
      </c>
      <c r="C86" s="145" t="s">
        <v>41</v>
      </c>
      <c r="D86" s="147">
        <v>45365</v>
      </c>
      <c r="E86" s="145" t="s">
        <v>436</v>
      </c>
      <c r="F86" s="145" t="s">
        <v>436</v>
      </c>
      <c r="G86" s="145" t="s">
        <v>445</v>
      </c>
      <c r="H86" s="145" t="s">
        <v>445</v>
      </c>
      <c r="I86" s="147" t="s">
        <v>1539</v>
      </c>
    </row>
    <row r="87" spans="1:9" x14ac:dyDescent="0.3">
      <c r="A87" s="145" t="s">
        <v>1556</v>
      </c>
      <c r="B87" s="146" t="s">
        <v>557</v>
      </c>
      <c r="C87" s="145" t="s">
        <v>549</v>
      </c>
      <c r="D87" s="147">
        <v>45377</v>
      </c>
      <c r="E87" s="145" t="s">
        <v>436</v>
      </c>
      <c r="F87" s="145" t="s">
        <v>436</v>
      </c>
      <c r="G87" s="145" t="s">
        <v>445</v>
      </c>
      <c r="H87" s="145" t="s">
        <v>445</v>
      </c>
      <c r="I87" s="147" t="s">
        <v>1539</v>
      </c>
    </row>
    <row r="88" spans="1:9" x14ac:dyDescent="0.3">
      <c r="A88" s="145" t="s">
        <v>1557</v>
      </c>
      <c r="B88" s="146" t="s">
        <v>557</v>
      </c>
      <c r="C88" s="145" t="s">
        <v>452</v>
      </c>
      <c r="D88" s="147">
        <v>45377</v>
      </c>
      <c r="E88" s="145" t="s">
        <v>436</v>
      </c>
      <c r="F88" s="145" t="s">
        <v>436</v>
      </c>
      <c r="G88" s="145" t="s">
        <v>445</v>
      </c>
      <c r="H88" s="145" t="s">
        <v>445</v>
      </c>
      <c r="I88" s="147" t="s">
        <v>1539</v>
      </c>
    </row>
    <row r="89" spans="1:9" x14ac:dyDescent="0.3">
      <c r="A89" s="145" t="s">
        <v>1558</v>
      </c>
      <c r="B89" s="146" t="s">
        <v>557</v>
      </c>
      <c r="C89" s="145" t="s">
        <v>39</v>
      </c>
      <c r="D89" s="147">
        <v>45377</v>
      </c>
      <c r="E89" s="145" t="s">
        <v>436</v>
      </c>
      <c r="F89" s="145" t="s">
        <v>436</v>
      </c>
      <c r="G89" s="145" t="s">
        <v>445</v>
      </c>
      <c r="H89" s="145" t="s">
        <v>445</v>
      </c>
      <c r="I89" s="147" t="s">
        <v>1539</v>
      </c>
    </row>
    <row r="90" spans="1:9" x14ac:dyDescent="0.3">
      <c r="A90" s="145" t="s">
        <v>1559</v>
      </c>
      <c r="B90" s="146" t="s">
        <v>1560</v>
      </c>
      <c r="C90" s="145" t="s">
        <v>448</v>
      </c>
      <c r="D90" s="147">
        <v>45377</v>
      </c>
      <c r="E90" s="145" t="s">
        <v>436</v>
      </c>
      <c r="F90" s="145" t="s">
        <v>436</v>
      </c>
      <c r="G90" s="145" t="s">
        <v>445</v>
      </c>
      <c r="H90" s="145" t="s">
        <v>445</v>
      </c>
      <c r="I90" s="147" t="s">
        <v>1539</v>
      </c>
    </row>
    <row r="91" spans="1:9" x14ac:dyDescent="0.3">
      <c r="A91" s="145" t="s">
        <v>1561</v>
      </c>
      <c r="B91" s="146" t="s">
        <v>1562</v>
      </c>
      <c r="C91" s="145" t="s">
        <v>46</v>
      </c>
      <c r="D91" s="147">
        <v>45379</v>
      </c>
      <c r="E91" s="145" t="s">
        <v>436</v>
      </c>
      <c r="F91" s="145" t="s">
        <v>436</v>
      </c>
      <c r="G91" s="145" t="s">
        <v>445</v>
      </c>
      <c r="H91" s="145" t="s">
        <v>445</v>
      </c>
      <c r="I91" s="147" t="s">
        <v>1539</v>
      </c>
    </row>
    <row r="92" spans="1:9" x14ac:dyDescent="0.3">
      <c r="A92" s="145" t="s">
        <v>1563</v>
      </c>
      <c r="B92" s="146" t="s">
        <v>1562</v>
      </c>
      <c r="C92" s="145" t="s">
        <v>255</v>
      </c>
      <c r="D92" s="147">
        <v>45379</v>
      </c>
      <c r="E92" s="145" t="s">
        <v>436</v>
      </c>
      <c r="F92" s="145" t="s">
        <v>436</v>
      </c>
      <c r="G92" s="145" t="s">
        <v>445</v>
      </c>
      <c r="H92" s="145" t="s">
        <v>445</v>
      </c>
      <c r="I92" s="147" t="s">
        <v>1539</v>
      </c>
    </row>
    <row r="93" spans="1:9" x14ac:dyDescent="0.3">
      <c r="A93" s="145" t="s">
        <v>1564</v>
      </c>
      <c r="B93" s="146" t="s">
        <v>1562</v>
      </c>
      <c r="C93" s="145" t="s">
        <v>549</v>
      </c>
      <c r="D93" s="147">
        <v>45379</v>
      </c>
      <c r="E93" s="145" t="s">
        <v>436</v>
      </c>
      <c r="F93" s="145" t="s">
        <v>436</v>
      </c>
      <c r="G93" s="145" t="s">
        <v>445</v>
      </c>
      <c r="H93" s="145" t="s">
        <v>445</v>
      </c>
      <c r="I93" s="147" t="s">
        <v>1539</v>
      </c>
    </row>
    <row r="94" spans="1:9" x14ac:dyDescent="0.3">
      <c r="A94" s="145" t="s">
        <v>1565</v>
      </c>
      <c r="B94" s="146" t="s">
        <v>1562</v>
      </c>
      <c r="C94" s="145" t="s">
        <v>437</v>
      </c>
      <c r="D94" s="147">
        <v>45379</v>
      </c>
      <c r="E94" s="145" t="s">
        <v>436</v>
      </c>
      <c r="F94" s="145" t="s">
        <v>436</v>
      </c>
      <c r="G94" s="145" t="s">
        <v>436</v>
      </c>
      <c r="H94" s="145" t="s">
        <v>436</v>
      </c>
      <c r="I94" s="147">
        <v>45600</v>
      </c>
    </row>
    <row r="95" spans="1:9" x14ac:dyDescent="0.3">
      <c r="A95" s="145" t="s">
        <v>1566</v>
      </c>
      <c r="B95" s="146" t="s">
        <v>1567</v>
      </c>
      <c r="C95" s="145" t="s">
        <v>34</v>
      </c>
      <c r="D95" s="147">
        <v>45385</v>
      </c>
      <c r="E95" s="145" t="s">
        <v>436</v>
      </c>
      <c r="F95" s="145" t="s">
        <v>436</v>
      </c>
      <c r="G95" s="145" t="s">
        <v>445</v>
      </c>
      <c r="H95" s="145" t="s">
        <v>445</v>
      </c>
      <c r="I95" s="147" t="s">
        <v>1539</v>
      </c>
    </row>
    <row r="96" spans="1:9" x14ac:dyDescent="0.3">
      <c r="A96" s="104" t="s">
        <v>1568</v>
      </c>
      <c r="B96" s="116" t="s">
        <v>1567</v>
      </c>
      <c r="C96" s="104" t="s">
        <v>41</v>
      </c>
      <c r="D96" s="114">
        <v>45385</v>
      </c>
      <c r="E96" s="104" t="s">
        <v>436</v>
      </c>
      <c r="F96" s="104" t="s">
        <v>436</v>
      </c>
      <c r="G96" s="104" t="s">
        <v>445</v>
      </c>
      <c r="H96" s="104" t="s">
        <v>445</v>
      </c>
      <c r="I96" s="114" t="s">
        <v>1539</v>
      </c>
    </row>
    <row r="97" spans="1:9" x14ac:dyDescent="0.3">
      <c r="A97" s="104" t="s">
        <v>1569</v>
      </c>
      <c r="B97" s="116" t="s">
        <v>1567</v>
      </c>
      <c r="C97" s="104" t="s">
        <v>37</v>
      </c>
      <c r="D97" s="114">
        <v>45385</v>
      </c>
      <c r="E97" s="104" t="s">
        <v>436</v>
      </c>
      <c r="F97" s="104" t="s">
        <v>436</v>
      </c>
      <c r="G97" s="104" t="s">
        <v>445</v>
      </c>
      <c r="H97" s="104" t="s">
        <v>445</v>
      </c>
      <c r="I97" s="114" t="s">
        <v>1539</v>
      </c>
    </row>
    <row r="98" spans="1:9" x14ac:dyDescent="0.3">
      <c r="A98" s="104" t="s">
        <v>1570</v>
      </c>
      <c r="B98" s="116" t="s">
        <v>1567</v>
      </c>
      <c r="C98" s="104" t="s">
        <v>39</v>
      </c>
      <c r="D98" s="114">
        <v>45385</v>
      </c>
      <c r="E98" s="104" t="s">
        <v>436</v>
      </c>
      <c r="F98" s="104" t="s">
        <v>436</v>
      </c>
      <c r="G98" s="104" t="s">
        <v>445</v>
      </c>
      <c r="H98" s="104" t="s">
        <v>445</v>
      </c>
      <c r="I98" s="114" t="s">
        <v>1539</v>
      </c>
    </row>
    <row r="99" spans="1:9" x14ac:dyDescent="0.3">
      <c r="A99" s="104" t="s">
        <v>1571</v>
      </c>
      <c r="B99" s="116" t="s">
        <v>1567</v>
      </c>
      <c r="C99" s="104" t="s">
        <v>57</v>
      </c>
      <c r="D99" s="114">
        <v>45385</v>
      </c>
      <c r="E99" s="104" t="s">
        <v>436</v>
      </c>
      <c r="F99" s="104" t="s">
        <v>436</v>
      </c>
      <c r="G99" s="104" t="s">
        <v>445</v>
      </c>
      <c r="H99" s="104" t="s">
        <v>445</v>
      </c>
      <c r="I99" s="114" t="s">
        <v>1539</v>
      </c>
    </row>
    <row r="100" spans="1:9" x14ac:dyDescent="0.3">
      <c r="A100" s="104" t="s">
        <v>1572</v>
      </c>
      <c r="B100" s="116" t="s">
        <v>526</v>
      </c>
      <c r="C100" s="104" t="s">
        <v>41</v>
      </c>
      <c r="D100" s="114">
        <v>45401</v>
      </c>
      <c r="E100" s="104" t="s">
        <v>436</v>
      </c>
      <c r="F100" s="104" t="s">
        <v>442</v>
      </c>
      <c r="G100" s="104" t="s">
        <v>445</v>
      </c>
      <c r="H100" s="104" t="s">
        <v>445</v>
      </c>
      <c r="I100" s="114" t="s">
        <v>1539</v>
      </c>
    </row>
    <row r="101" spans="1:9" x14ac:dyDescent="0.3">
      <c r="A101" s="104" t="s">
        <v>1573</v>
      </c>
      <c r="B101" s="116" t="s">
        <v>1574</v>
      </c>
      <c r="C101" s="104" t="s">
        <v>34</v>
      </c>
      <c r="D101" s="114">
        <v>45405</v>
      </c>
      <c r="E101" s="104" t="s">
        <v>436</v>
      </c>
      <c r="F101" s="104" t="s">
        <v>436</v>
      </c>
      <c r="G101" s="104" t="s">
        <v>445</v>
      </c>
      <c r="H101" s="104" t="s">
        <v>445</v>
      </c>
      <c r="I101" s="114" t="s">
        <v>1539</v>
      </c>
    </row>
    <row r="102" spans="1:9" ht="28.8" x14ac:dyDescent="0.3">
      <c r="A102" s="104" t="s">
        <v>1575</v>
      </c>
      <c r="B102" s="116" t="s">
        <v>1576</v>
      </c>
      <c r="C102" s="104" t="s">
        <v>250</v>
      </c>
      <c r="D102" s="114">
        <v>45406</v>
      </c>
      <c r="E102" s="104" t="s">
        <v>436</v>
      </c>
      <c r="F102" s="104" t="s">
        <v>436</v>
      </c>
      <c r="G102" s="104" t="s">
        <v>445</v>
      </c>
      <c r="H102" s="104" t="s">
        <v>445</v>
      </c>
      <c r="I102" s="114" t="s">
        <v>1539</v>
      </c>
    </row>
    <row r="103" spans="1:9" ht="28.8" x14ac:dyDescent="0.3">
      <c r="A103" s="104" t="s">
        <v>1577</v>
      </c>
      <c r="B103" s="116" t="s">
        <v>1576</v>
      </c>
      <c r="C103" s="104" t="s">
        <v>549</v>
      </c>
      <c r="D103" s="114">
        <v>45406</v>
      </c>
      <c r="E103" s="104" t="s">
        <v>436</v>
      </c>
      <c r="F103" s="104" t="s">
        <v>436</v>
      </c>
      <c r="G103" s="104" t="s">
        <v>445</v>
      </c>
      <c r="H103" s="104" t="s">
        <v>445</v>
      </c>
      <c r="I103" s="114" t="s">
        <v>1539</v>
      </c>
    </row>
    <row r="104" spans="1:9" ht="28.8" x14ac:dyDescent="0.3">
      <c r="A104" s="104" t="s">
        <v>1578</v>
      </c>
      <c r="B104" s="116" t="s">
        <v>1576</v>
      </c>
      <c r="C104" s="104" t="s">
        <v>57</v>
      </c>
      <c r="D104" s="114">
        <v>45406</v>
      </c>
      <c r="E104" s="104" t="s">
        <v>436</v>
      </c>
      <c r="F104" s="104" t="s">
        <v>436</v>
      </c>
      <c r="G104" s="104" t="s">
        <v>445</v>
      </c>
      <c r="H104" s="104" t="s">
        <v>445</v>
      </c>
      <c r="I104" s="104" t="s">
        <v>1539</v>
      </c>
    </row>
    <row r="105" spans="1:9" ht="28.8" x14ac:dyDescent="0.3">
      <c r="A105" s="104" t="s">
        <v>1579</v>
      </c>
      <c r="B105" s="116" t="s">
        <v>1576</v>
      </c>
      <c r="C105" s="104" t="s">
        <v>40</v>
      </c>
      <c r="D105" s="114">
        <v>45406</v>
      </c>
      <c r="E105" s="104" t="s">
        <v>436</v>
      </c>
      <c r="F105" s="104" t="s">
        <v>436</v>
      </c>
      <c r="G105" s="104" t="s">
        <v>445</v>
      </c>
      <c r="H105" s="104" t="s">
        <v>445</v>
      </c>
      <c r="I105" s="114" t="s">
        <v>1539</v>
      </c>
    </row>
    <row r="106" spans="1:9" x14ac:dyDescent="0.3">
      <c r="A106" s="104" t="s">
        <v>1580</v>
      </c>
      <c r="B106" s="116" t="s">
        <v>1581</v>
      </c>
      <c r="C106" s="104" t="s">
        <v>41</v>
      </c>
      <c r="D106" s="114">
        <v>45408</v>
      </c>
      <c r="E106" s="104" t="s">
        <v>436</v>
      </c>
      <c r="F106" s="104" t="s">
        <v>436</v>
      </c>
      <c r="G106" s="104" t="s">
        <v>445</v>
      </c>
      <c r="H106" s="104" t="s">
        <v>445</v>
      </c>
      <c r="I106" s="114" t="s">
        <v>1539</v>
      </c>
    </row>
    <row r="107" spans="1:9" ht="28.8" x14ac:dyDescent="0.3">
      <c r="A107" s="104" t="s">
        <v>1582</v>
      </c>
      <c r="B107" s="116" t="s">
        <v>1583</v>
      </c>
      <c r="C107" s="104" t="s">
        <v>34</v>
      </c>
      <c r="D107" s="114">
        <v>45428</v>
      </c>
      <c r="E107" s="104" t="s">
        <v>436</v>
      </c>
      <c r="F107" s="104" t="s">
        <v>436</v>
      </c>
      <c r="G107" s="104" t="s">
        <v>445</v>
      </c>
      <c r="H107" s="104" t="s">
        <v>445</v>
      </c>
      <c r="I107" s="114" t="s">
        <v>1539</v>
      </c>
    </row>
    <row r="108" spans="1:9" ht="28.8" x14ac:dyDescent="0.3">
      <c r="A108" s="104" t="s">
        <v>1584</v>
      </c>
      <c r="B108" s="116" t="s">
        <v>1585</v>
      </c>
      <c r="C108" s="104" t="s">
        <v>57</v>
      </c>
      <c r="D108" s="114">
        <v>45442</v>
      </c>
      <c r="E108" s="104" t="s">
        <v>436</v>
      </c>
      <c r="F108" s="104" t="s">
        <v>445</v>
      </c>
      <c r="G108" s="104" t="s">
        <v>445</v>
      </c>
      <c r="H108" s="104" t="s">
        <v>445</v>
      </c>
      <c r="I108" s="114" t="s">
        <v>1539</v>
      </c>
    </row>
    <row r="109" spans="1:9" x14ac:dyDescent="0.3">
      <c r="A109" s="104" t="s">
        <v>1586</v>
      </c>
      <c r="B109" s="116" t="s">
        <v>1587</v>
      </c>
      <c r="C109" s="104" t="s">
        <v>34</v>
      </c>
      <c r="D109" s="114">
        <v>45448</v>
      </c>
      <c r="E109" s="104" t="s">
        <v>436</v>
      </c>
      <c r="F109" s="104" t="s">
        <v>445</v>
      </c>
      <c r="G109" s="104" t="s">
        <v>445</v>
      </c>
      <c r="H109" s="104" t="s">
        <v>445</v>
      </c>
      <c r="I109" s="114" t="s">
        <v>1539</v>
      </c>
    </row>
    <row r="110" spans="1:9" x14ac:dyDescent="0.3">
      <c r="A110" s="104" t="s">
        <v>1588</v>
      </c>
      <c r="B110" s="116" t="s">
        <v>1589</v>
      </c>
      <c r="C110" s="104" t="s">
        <v>34</v>
      </c>
      <c r="D110" s="114">
        <v>45463</v>
      </c>
      <c r="E110" s="104" t="s">
        <v>436</v>
      </c>
      <c r="F110" s="104" t="s">
        <v>445</v>
      </c>
      <c r="G110" s="104" t="s">
        <v>445</v>
      </c>
      <c r="H110" s="104" t="s">
        <v>445</v>
      </c>
      <c r="I110" s="114" t="s">
        <v>1539</v>
      </c>
    </row>
    <row r="111" spans="1:9" x14ac:dyDescent="0.3">
      <c r="A111" s="104" t="s">
        <v>1590</v>
      </c>
      <c r="B111" s="116" t="s">
        <v>1589</v>
      </c>
      <c r="C111" s="104" t="s">
        <v>448</v>
      </c>
      <c r="D111" s="114">
        <v>45463</v>
      </c>
      <c r="E111" s="104" t="s">
        <v>436</v>
      </c>
      <c r="F111" s="104" t="s">
        <v>445</v>
      </c>
      <c r="G111" s="104" t="s">
        <v>445</v>
      </c>
      <c r="H111" s="104" t="s">
        <v>445</v>
      </c>
      <c r="I111" s="114" t="s">
        <v>1539</v>
      </c>
    </row>
    <row r="112" spans="1:9" x14ac:dyDescent="0.3">
      <c r="A112" s="104" t="s">
        <v>1591</v>
      </c>
      <c r="B112" s="116" t="s">
        <v>1592</v>
      </c>
      <c r="C112" s="104" t="s">
        <v>34</v>
      </c>
      <c r="D112" s="114">
        <v>45463</v>
      </c>
      <c r="E112" s="104" t="s">
        <v>436</v>
      </c>
      <c r="F112" s="104" t="s">
        <v>445</v>
      </c>
      <c r="G112" s="104" t="s">
        <v>445</v>
      </c>
      <c r="H112" s="104" t="s">
        <v>445</v>
      </c>
      <c r="I112" s="114" t="s">
        <v>1539</v>
      </c>
    </row>
    <row r="113" spans="1:9" x14ac:dyDescent="0.3">
      <c r="A113" s="104" t="s">
        <v>1593</v>
      </c>
      <c r="B113" s="116" t="s">
        <v>1594</v>
      </c>
      <c r="C113" s="104" t="s">
        <v>34</v>
      </c>
      <c r="D113" s="114">
        <v>45483</v>
      </c>
      <c r="E113" s="104" t="s">
        <v>436</v>
      </c>
      <c r="F113" s="104" t="s">
        <v>445</v>
      </c>
      <c r="G113" s="104" t="s">
        <v>445</v>
      </c>
      <c r="H113" s="104" t="s">
        <v>445</v>
      </c>
      <c r="I113" s="114" t="s">
        <v>1539</v>
      </c>
    </row>
    <row r="114" spans="1:9" x14ac:dyDescent="0.3">
      <c r="A114" s="104" t="s">
        <v>1595</v>
      </c>
      <c r="B114" s="116" t="s">
        <v>1596</v>
      </c>
      <c r="C114" s="104" t="s">
        <v>54</v>
      </c>
      <c r="D114" s="114">
        <v>45540</v>
      </c>
      <c r="E114" s="104" t="s">
        <v>436</v>
      </c>
      <c r="F114" s="104" t="s">
        <v>445</v>
      </c>
      <c r="G114" s="104" t="s">
        <v>445</v>
      </c>
      <c r="H114" s="104" t="s">
        <v>445</v>
      </c>
      <c r="I114" s="114" t="s">
        <v>1539</v>
      </c>
    </row>
    <row r="115" spans="1:9" x14ac:dyDescent="0.3">
      <c r="A115" s="104" t="s">
        <v>1597</v>
      </c>
      <c r="B115" s="116" t="s">
        <v>1596</v>
      </c>
      <c r="C115" s="104" t="s">
        <v>46</v>
      </c>
      <c r="D115" s="114">
        <v>45540</v>
      </c>
      <c r="E115" s="104" t="s">
        <v>436</v>
      </c>
      <c r="F115" s="104" t="s">
        <v>445</v>
      </c>
      <c r="G115" s="104" t="s">
        <v>445</v>
      </c>
      <c r="H115" s="104" t="s">
        <v>445</v>
      </c>
      <c r="I115" s="114" t="s">
        <v>1539</v>
      </c>
    </row>
    <row r="116" spans="1:9" x14ac:dyDescent="0.3">
      <c r="A116" s="104" t="s">
        <v>1598</v>
      </c>
      <c r="B116" s="116" t="s">
        <v>1596</v>
      </c>
      <c r="C116" s="104" t="s">
        <v>33</v>
      </c>
      <c r="D116" s="114">
        <v>45540</v>
      </c>
      <c r="E116" s="104" t="s">
        <v>436</v>
      </c>
      <c r="F116" s="104" t="s">
        <v>445</v>
      </c>
      <c r="G116" s="104" t="s">
        <v>445</v>
      </c>
      <c r="H116" s="104" t="s">
        <v>445</v>
      </c>
      <c r="I116" s="104" t="s">
        <v>1539</v>
      </c>
    </row>
    <row r="117" spans="1:9" x14ac:dyDescent="0.3">
      <c r="A117" s="104" t="s">
        <v>1599</v>
      </c>
      <c r="B117" s="116" t="s">
        <v>1596</v>
      </c>
      <c r="C117" s="104" t="s">
        <v>32</v>
      </c>
      <c r="D117" s="114">
        <v>45540</v>
      </c>
      <c r="E117" s="104" t="s">
        <v>436</v>
      </c>
      <c r="F117" s="104" t="s">
        <v>445</v>
      </c>
      <c r="G117" s="104" t="s">
        <v>445</v>
      </c>
      <c r="H117" s="104" t="s">
        <v>445</v>
      </c>
      <c r="I117" s="104" t="s">
        <v>1539</v>
      </c>
    </row>
    <row r="118" spans="1:9" x14ac:dyDescent="0.3">
      <c r="A118" s="104" t="s">
        <v>1600</v>
      </c>
      <c r="B118" s="116" t="s">
        <v>1596</v>
      </c>
      <c r="C118" s="104" t="s">
        <v>42</v>
      </c>
      <c r="D118" s="114">
        <v>45540</v>
      </c>
      <c r="E118" s="104" t="s">
        <v>436</v>
      </c>
      <c r="F118" s="104" t="s">
        <v>445</v>
      </c>
      <c r="G118" s="104" t="s">
        <v>445</v>
      </c>
      <c r="H118" s="104" t="s">
        <v>445</v>
      </c>
      <c r="I118" s="104" t="s">
        <v>1539</v>
      </c>
    </row>
    <row r="119" spans="1:9" x14ac:dyDescent="0.3">
      <c r="A119" s="104" t="s">
        <v>1601</v>
      </c>
      <c r="B119" s="116" t="s">
        <v>1596</v>
      </c>
      <c r="C119" s="104" t="s">
        <v>254</v>
      </c>
      <c r="D119" s="114">
        <v>45540</v>
      </c>
      <c r="E119" s="104" t="s">
        <v>436</v>
      </c>
      <c r="F119" s="104" t="s">
        <v>445</v>
      </c>
      <c r="G119" s="104" t="s">
        <v>445</v>
      </c>
      <c r="H119" s="104" t="s">
        <v>445</v>
      </c>
      <c r="I119" s="104" t="s">
        <v>1539</v>
      </c>
    </row>
    <row r="120" spans="1:9" x14ac:dyDescent="0.3">
      <c r="A120" s="104" t="s">
        <v>1602</v>
      </c>
      <c r="B120" s="116" t="s">
        <v>1596</v>
      </c>
      <c r="C120" s="104" t="s">
        <v>39</v>
      </c>
      <c r="D120" s="114">
        <v>45540</v>
      </c>
      <c r="E120" s="104" t="s">
        <v>436</v>
      </c>
      <c r="F120" s="104" t="s">
        <v>445</v>
      </c>
      <c r="G120" s="104" t="s">
        <v>445</v>
      </c>
      <c r="H120" s="104" t="s">
        <v>445</v>
      </c>
      <c r="I120" s="104" t="s">
        <v>1539</v>
      </c>
    </row>
    <row r="121" spans="1:9" x14ac:dyDescent="0.3">
      <c r="A121" s="104" t="s">
        <v>1603</v>
      </c>
      <c r="B121" s="116" t="s">
        <v>1596</v>
      </c>
      <c r="C121" s="104" t="s">
        <v>448</v>
      </c>
      <c r="D121" s="114">
        <v>45540</v>
      </c>
      <c r="E121" s="104" t="s">
        <v>436</v>
      </c>
      <c r="F121" s="104" t="s">
        <v>445</v>
      </c>
      <c r="G121" s="104" t="s">
        <v>445</v>
      </c>
      <c r="H121" s="104" t="s">
        <v>445</v>
      </c>
      <c r="I121" s="104" t="s">
        <v>1539</v>
      </c>
    </row>
    <row r="122" spans="1:9" x14ac:dyDescent="0.3">
      <c r="A122" s="104" t="s">
        <v>1604</v>
      </c>
      <c r="B122" s="116" t="s">
        <v>1596</v>
      </c>
      <c r="C122" s="104" t="s">
        <v>562</v>
      </c>
      <c r="D122" s="114">
        <v>45540</v>
      </c>
      <c r="E122" s="104" t="s">
        <v>436</v>
      </c>
      <c r="F122" s="104" t="s">
        <v>445</v>
      </c>
      <c r="G122" s="104" t="s">
        <v>445</v>
      </c>
      <c r="H122" s="104" t="s">
        <v>445</v>
      </c>
      <c r="I122" s="104" t="s">
        <v>1539</v>
      </c>
    </row>
    <row r="123" spans="1:9" x14ac:dyDescent="0.3">
      <c r="A123" s="104" t="s">
        <v>1605</v>
      </c>
      <c r="B123" s="116" t="s">
        <v>1596</v>
      </c>
      <c r="C123" s="104" t="s">
        <v>40</v>
      </c>
      <c r="D123" s="114">
        <v>45540</v>
      </c>
      <c r="E123" s="104" t="s">
        <v>436</v>
      </c>
      <c r="F123" s="104" t="s">
        <v>445</v>
      </c>
      <c r="G123" s="104" t="s">
        <v>445</v>
      </c>
      <c r="H123" s="104" t="s">
        <v>445</v>
      </c>
      <c r="I123" s="104" t="s">
        <v>1539</v>
      </c>
    </row>
    <row r="124" spans="1:9" x14ac:dyDescent="0.3">
      <c r="A124" s="104" t="s">
        <v>1606</v>
      </c>
      <c r="B124" s="116" t="s">
        <v>1607</v>
      </c>
      <c r="C124" s="104" t="s">
        <v>34</v>
      </c>
      <c r="D124" s="114">
        <v>45565</v>
      </c>
      <c r="E124" s="104" t="s">
        <v>436</v>
      </c>
      <c r="F124" s="104" t="s">
        <v>445</v>
      </c>
      <c r="G124" s="104" t="s">
        <v>445</v>
      </c>
      <c r="H124" s="104" t="s">
        <v>445</v>
      </c>
      <c r="I124" s="104" t="s">
        <v>1539</v>
      </c>
    </row>
    <row r="125" spans="1:9" x14ac:dyDescent="0.3">
      <c r="A125" s="104" t="s">
        <v>1608</v>
      </c>
      <c r="B125" s="116" t="s">
        <v>1607</v>
      </c>
      <c r="C125" s="104" t="s">
        <v>35</v>
      </c>
      <c r="D125" s="114">
        <v>45565</v>
      </c>
      <c r="E125" s="104" t="s">
        <v>436</v>
      </c>
      <c r="F125" s="104" t="s">
        <v>445</v>
      </c>
      <c r="G125" s="104" t="s">
        <v>445</v>
      </c>
      <c r="H125" s="104" t="s">
        <v>445</v>
      </c>
      <c r="I125" s="104" t="s">
        <v>1539</v>
      </c>
    </row>
    <row r="126" spans="1:9" x14ac:dyDescent="0.3">
      <c r="A126" s="104" t="s">
        <v>1609</v>
      </c>
      <c r="B126" s="116" t="s">
        <v>1607</v>
      </c>
      <c r="C126" s="104" t="s">
        <v>41</v>
      </c>
      <c r="D126" s="114">
        <v>45565</v>
      </c>
      <c r="E126" s="104" t="s">
        <v>436</v>
      </c>
      <c r="F126" s="104" t="s">
        <v>445</v>
      </c>
      <c r="G126" s="104" t="s">
        <v>445</v>
      </c>
      <c r="H126" s="104" t="s">
        <v>445</v>
      </c>
      <c r="I126" s="104" t="s">
        <v>1539</v>
      </c>
    </row>
    <row r="127" spans="1:9" x14ac:dyDescent="0.3">
      <c r="A127" s="104" t="s">
        <v>1610</v>
      </c>
      <c r="B127" s="116" t="s">
        <v>1607</v>
      </c>
      <c r="C127" s="104" t="s">
        <v>555</v>
      </c>
      <c r="D127" s="114">
        <v>45565</v>
      </c>
      <c r="E127" s="104" t="s">
        <v>436</v>
      </c>
      <c r="F127" s="104" t="s">
        <v>445</v>
      </c>
      <c r="G127" s="104" t="s">
        <v>445</v>
      </c>
      <c r="H127" s="104" t="s">
        <v>445</v>
      </c>
      <c r="I127" s="114" t="s">
        <v>1539</v>
      </c>
    </row>
    <row r="128" spans="1:9" x14ac:dyDescent="0.3">
      <c r="A128" s="104" t="s">
        <v>1611</v>
      </c>
      <c r="B128" s="116" t="s">
        <v>1612</v>
      </c>
      <c r="C128" s="104" t="s">
        <v>34</v>
      </c>
      <c r="D128" s="114">
        <v>45573</v>
      </c>
      <c r="E128" s="104" t="s">
        <v>436</v>
      </c>
      <c r="F128" s="104" t="s">
        <v>445</v>
      </c>
      <c r="G128" s="104" t="s">
        <v>445</v>
      </c>
      <c r="H128" s="104" t="s">
        <v>445</v>
      </c>
      <c r="I128" s="104" t="s">
        <v>1539</v>
      </c>
    </row>
    <row r="129" spans="1:9" x14ac:dyDescent="0.3">
      <c r="A129" s="104" t="s">
        <v>1613</v>
      </c>
      <c r="B129" s="116" t="s">
        <v>1612</v>
      </c>
      <c r="C129" s="104" t="s">
        <v>40</v>
      </c>
      <c r="D129" s="114">
        <v>45573</v>
      </c>
      <c r="E129" s="104" t="s">
        <v>436</v>
      </c>
      <c r="F129" s="104" t="s">
        <v>445</v>
      </c>
      <c r="G129" s="104" t="s">
        <v>445</v>
      </c>
      <c r="H129" s="104" t="s">
        <v>445</v>
      </c>
      <c r="I129" s="104" t="s">
        <v>1539</v>
      </c>
    </row>
    <row r="130" spans="1:9" x14ac:dyDescent="0.3">
      <c r="A130" s="104" t="s">
        <v>1614</v>
      </c>
      <c r="B130" s="116" t="s">
        <v>455</v>
      </c>
      <c r="C130" s="104" t="s">
        <v>250</v>
      </c>
      <c r="D130" s="114">
        <v>45586</v>
      </c>
      <c r="E130" s="104" t="s">
        <v>436</v>
      </c>
      <c r="F130" s="104" t="s">
        <v>445</v>
      </c>
      <c r="G130" s="104" t="s">
        <v>445</v>
      </c>
      <c r="H130" s="104" t="s">
        <v>445</v>
      </c>
      <c r="I130" s="104" t="s">
        <v>1539</v>
      </c>
    </row>
    <row r="131" spans="1:9" x14ac:dyDescent="0.3">
      <c r="A131" s="104" t="s">
        <v>1615</v>
      </c>
      <c r="B131" s="116" t="s">
        <v>455</v>
      </c>
      <c r="C131" s="104" t="s">
        <v>260</v>
      </c>
      <c r="D131" s="114">
        <v>45586</v>
      </c>
      <c r="E131" s="104" t="s">
        <v>436</v>
      </c>
      <c r="F131" s="104" t="s">
        <v>445</v>
      </c>
      <c r="G131" s="104" t="s">
        <v>445</v>
      </c>
      <c r="H131" s="104" t="s">
        <v>445</v>
      </c>
      <c r="I131" s="104" t="s">
        <v>1539</v>
      </c>
    </row>
    <row r="132" spans="1:9" x14ac:dyDescent="0.3">
      <c r="A132" s="104" t="s">
        <v>1616</v>
      </c>
      <c r="B132" s="116" t="s">
        <v>1617</v>
      </c>
      <c r="C132" s="104" t="s">
        <v>46</v>
      </c>
      <c r="D132" s="114">
        <v>45589</v>
      </c>
      <c r="E132" s="104" t="s">
        <v>436</v>
      </c>
      <c r="F132" s="104" t="s">
        <v>445</v>
      </c>
      <c r="G132" s="104" t="s">
        <v>445</v>
      </c>
      <c r="H132" s="104" t="s">
        <v>445</v>
      </c>
      <c r="I132" s="104" t="s">
        <v>1539</v>
      </c>
    </row>
    <row r="133" spans="1:9" x14ac:dyDescent="0.3">
      <c r="A133" s="104" t="s">
        <v>1618</v>
      </c>
      <c r="B133" s="116" t="s">
        <v>1617</v>
      </c>
      <c r="C133" s="104" t="s">
        <v>34</v>
      </c>
      <c r="D133" s="114">
        <v>45589</v>
      </c>
      <c r="E133" s="104" t="s">
        <v>436</v>
      </c>
      <c r="F133" s="104" t="s">
        <v>445</v>
      </c>
      <c r="G133" s="104" t="s">
        <v>445</v>
      </c>
      <c r="H133" s="104" t="s">
        <v>445</v>
      </c>
      <c r="I133" s="104" t="s">
        <v>1539</v>
      </c>
    </row>
    <row r="134" spans="1:9" x14ac:dyDescent="0.3">
      <c r="A134" s="104" t="s">
        <v>1619</v>
      </c>
      <c r="B134" s="116" t="s">
        <v>1617</v>
      </c>
      <c r="C134" s="104" t="s">
        <v>41</v>
      </c>
      <c r="D134" s="114">
        <v>45589</v>
      </c>
      <c r="E134" s="104" t="s">
        <v>436</v>
      </c>
      <c r="F134" s="104" t="s">
        <v>445</v>
      </c>
      <c r="G134" s="104" t="s">
        <v>445</v>
      </c>
      <c r="H134" s="104" t="s">
        <v>445</v>
      </c>
      <c r="I134" s="104" t="s">
        <v>1539</v>
      </c>
    </row>
    <row r="135" spans="1:9" x14ac:dyDescent="0.3">
      <c r="A135" s="104" t="s">
        <v>1620</v>
      </c>
      <c r="B135" s="116" t="s">
        <v>1617</v>
      </c>
      <c r="C135" s="104" t="s">
        <v>40</v>
      </c>
      <c r="D135" s="114">
        <v>45589</v>
      </c>
      <c r="E135" s="104" t="s">
        <v>436</v>
      </c>
      <c r="F135" s="104" t="s">
        <v>445</v>
      </c>
      <c r="G135" s="104" t="s">
        <v>445</v>
      </c>
      <c r="H135" s="104" t="s">
        <v>445</v>
      </c>
      <c r="I135" s="104" t="s">
        <v>1539</v>
      </c>
    </row>
    <row r="136" spans="1:9" x14ac:dyDescent="0.3">
      <c r="A136" s="104" t="s">
        <v>1621</v>
      </c>
      <c r="B136" s="116" t="s">
        <v>1622</v>
      </c>
      <c r="C136" s="104" t="s">
        <v>34</v>
      </c>
      <c r="D136" s="114">
        <v>45594</v>
      </c>
      <c r="E136" s="104" t="s">
        <v>436</v>
      </c>
      <c r="F136" s="104" t="s">
        <v>445</v>
      </c>
      <c r="G136" s="104" t="s">
        <v>445</v>
      </c>
      <c r="H136" s="104" t="s">
        <v>445</v>
      </c>
      <c r="I136" s="104" t="s">
        <v>1539</v>
      </c>
    </row>
    <row r="137" spans="1:9" x14ac:dyDescent="0.3">
      <c r="A137" s="104" t="s">
        <v>1623</v>
      </c>
      <c r="B137" s="116" t="s">
        <v>1622</v>
      </c>
      <c r="C137" s="104" t="s">
        <v>41</v>
      </c>
      <c r="D137" s="114">
        <v>45594</v>
      </c>
      <c r="E137" s="104" t="s">
        <v>436</v>
      </c>
      <c r="F137" s="104" t="s">
        <v>445</v>
      </c>
      <c r="G137" s="104" t="s">
        <v>445</v>
      </c>
      <c r="H137" s="104" t="s">
        <v>445</v>
      </c>
      <c r="I137" s="104" t="s">
        <v>1539</v>
      </c>
    </row>
    <row r="138" spans="1:9" x14ac:dyDescent="0.3">
      <c r="A138" s="104" t="s">
        <v>1624</v>
      </c>
      <c r="B138" s="116" t="s">
        <v>1625</v>
      </c>
      <c r="C138" s="104" t="s">
        <v>34</v>
      </c>
      <c r="D138" s="114">
        <v>45617</v>
      </c>
      <c r="E138" s="104" t="s">
        <v>445</v>
      </c>
      <c r="F138" s="104" t="s">
        <v>445</v>
      </c>
      <c r="G138" s="104" t="s">
        <v>445</v>
      </c>
      <c r="H138" s="104" t="s">
        <v>445</v>
      </c>
      <c r="I138" s="104" t="s">
        <v>1539</v>
      </c>
    </row>
    <row r="139" spans="1:9" x14ac:dyDescent="0.3">
      <c r="A139" s="104" t="s">
        <v>1626</v>
      </c>
      <c r="B139" s="116" t="s">
        <v>1625</v>
      </c>
      <c r="C139" s="104" t="s">
        <v>549</v>
      </c>
      <c r="D139" s="114">
        <v>45617</v>
      </c>
      <c r="E139" s="104" t="s">
        <v>445</v>
      </c>
      <c r="F139" s="104" t="s">
        <v>445</v>
      </c>
      <c r="G139" s="104" t="s">
        <v>445</v>
      </c>
      <c r="H139" s="104" t="s">
        <v>445</v>
      </c>
      <c r="I139" s="104" t="s">
        <v>1539</v>
      </c>
    </row>
    <row r="140" spans="1:9" x14ac:dyDescent="0.3">
      <c r="A140" s="145" t="s">
        <v>1627</v>
      </c>
      <c r="B140" s="146" t="s">
        <v>1628</v>
      </c>
      <c r="C140" s="145" t="s">
        <v>34</v>
      </c>
      <c r="D140" s="147">
        <v>45621</v>
      </c>
      <c r="E140" s="145" t="s">
        <v>445</v>
      </c>
      <c r="F140" s="145" t="s">
        <v>445</v>
      </c>
      <c r="G140" s="145" t="s">
        <v>445</v>
      </c>
      <c r="H140" s="145" t="s">
        <v>445</v>
      </c>
      <c r="I140" s="145" t="s">
        <v>1539</v>
      </c>
    </row>
    <row r="141" spans="1:9" x14ac:dyDescent="0.3">
      <c r="A141" s="145" t="s">
        <v>1629</v>
      </c>
      <c r="B141" s="146" t="s">
        <v>1630</v>
      </c>
      <c r="C141" s="145" t="s">
        <v>34</v>
      </c>
      <c r="D141" s="147">
        <v>45639</v>
      </c>
      <c r="E141" s="145" t="s">
        <v>445</v>
      </c>
      <c r="F141" s="145" t="s">
        <v>445</v>
      </c>
      <c r="G141" s="145" t="s">
        <v>445</v>
      </c>
      <c r="H141" s="145" t="s">
        <v>445</v>
      </c>
      <c r="I141" s="145" t="s">
        <v>1539</v>
      </c>
    </row>
    <row r="142" spans="1:9" x14ac:dyDescent="0.3">
      <c r="A142" s="145" t="s">
        <v>1631</v>
      </c>
      <c r="B142" s="146" t="s">
        <v>1632</v>
      </c>
      <c r="C142" s="145" t="s">
        <v>34</v>
      </c>
      <c r="D142" s="147">
        <v>45644</v>
      </c>
      <c r="E142" s="145" t="s">
        <v>445</v>
      </c>
      <c r="F142" s="145" t="s">
        <v>445</v>
      </c>
      <c r="G142" s="145" t="s">
        <v>445</v>
      </c>
      <c r="H142" s="145" t="s">
        <v>445</v>
      </c>
      <c r="I142" s="145" t="s">
        <v>1539</v>
      </c>
    </row>
    <row r="143" spans="1:9" x14ac:dyDescent="0.3">
      <c r="A143" s="145" t="s">
        <v>1633</v>
      </c>
      <c r="B143" s="146" t="s">
        <v>1634</v>
      </c>
      <c r="C143" s="145" t="s">
        <v>34</v>
      </c>
      <c r="D143" s="147">
        <v>45657</v>
      </c>
      <c r="E143" s="145" t="s">
        <v>445</v>
      </c>
      <c r="F143" s="145" t="s">
        <v>445</v>
      </c>
      <c r="G143" s="145" t="s">
        <v>445</v>
      </c>
      <c r="H143" s="145" t="s">
        <v>445</v>
      </c>
      <c r="I143" s="145" t="s">
        <v>1539</v>
      </c>
    </row>
    <row r="144" spans="1:9" x14ac:dyDescent="0.3">
      <c r="A144" s="104" t="s">
        <v>566</v>
      </c>
      <c r="D144" s="114"/>
    </row>
    <row r="147" spans="1:3" ht="18" thickBot="1" x14ac:dyDescent="0.4">
      <c r="A147" s="5" t="s">
        <v>1797</v>
      </c>
    </row>
    <row r="148" spans="1:3" ht="29.4" thickTop="1" x14ac:dyDescent="0.3">
      <c r="A148" s="119" t="s">
        <v>467</v>
      </c>
      <c r="B148" s="121" t="s">
        <v>468</v>
      </c>
      <c r="C148" s="121" t="s">
        <v>469</v>
      </c>
    </row>
    <row r="149" spans="1:3" x14ac:dyDescent="0.3">
      <c r="A149" s="104" t="s">
        <v>1635</v>
      </c>
      <c r="B149" s="121" t="s">
        <v>1636</v>
      </c>
      <c r="C149" s="125">
        <v>39335</v>
      </c>
    </row>
    <row r="150" spans="1:3" x14ac:dyDescent="0.3">
      <c r="A150" s="104" t="s">
        <v>1635</v>
      </c>
      <c r="B150" s="121" t="s">
        <v>470</v>
      </c>
      <c r="C150" s="125">
        <v>43216</v>
      </c>
    </row>
    <row r="151" spans="1:3" x14ac:dyDescent="0.3">
      <c r="A151" s="104" t="s">
        <v>1635</v>
      </c>
      <c r="B151" s="121" t="s">
        <v>1637</v>
      </c>
      <c r="C151" s="125">
        <v>44228</v>
      </c>
    </row>
    <row r="152" spans="1:3" x14ac:dyDescent="0.3">
      <c r="A152" s="104" t="s">
        <v>1635</v>
      </c>
      <c r="B152" s="121" t="s">
        <v>435</v>
      </c>
      <c r="C152" s="125">
        <v>44623</v>
      </c>
    </row>
    <row r="153" spans="1:3" x14ac:dyDescent="0.3">
      <c r="A153" s="104" t="s">
        <v>1635</v>
      </c>
      <c r="B153" s="121" t="s">
        <v>1638</v>
      </c>
      <c r="C153" s="125">
        <v>44635</v>
      </c>
    </row>
    <row r="154" spans="1:3" x14ac:dyDescent="0.3">
      <c r="A154" s="104" t="s">
        <v>1635</v>
      </c>
      <c r="B154" s="121" t="s">
        <v>454</v>
      </c>
      <c r="C154" s="125">
        <v>45002</v>
      </c>
    </row>
    <row r="155" spans="1:3" x14ac:dyDescent="0.3">
      <c r="A155" s="104" t="s">
        <v>473</v>
      </c>
      <c r="B155" s="121" t="s">
        <v>474</v>
      </c>
      <c r="C155" s="125">
        <v>44512</v>
      </c>
    </row>
    <row r="156" spans="1:3" x14ac:dyDescent="0.3">
      <c r="A156" s="104" t="s">
        <v>1639</v>
      </c>
      <c r="B156" s="121" t="s">
        <v>1640</v>
      </c>
      <c r="C156" s="125">
        <v>42880</v>
      </c>
    </row>
    <row r="157" spans="1:3" x14ac:dyDescent="0.3">
      <c r="A157" s="104" t="s">
        <v>1639</v>
      </c>
      <c r="B157" s="121" t="s">
        <v>476</v>
      </c>
      <c r="C157" s="125">
        <v>43796</v>
      </c>
    </row>
    <row r="158" spans="1:3" x14ac:dyDescent="0.3">
      <c r="A158" s="104" t="s">
        <v>1641</v>
      </c>
      <c r="B158" s="121" t="s">
        <v>571</v>
      </c>
      <c r="C158" s="125">
        <v>42434</v>
      </c>
    </row>
    <row r="159" spans="1:3" x14ac:dyDescent="0.3">
      <c r="A159" s="104" t="s">
        <v>1641</v>
      </c>
      <c r="B159" s="121" t="s">
        <v>1642</v>
      </c>
      <c r="C159" s="125">
        <v>42646</v>
      </c>
    </row>
    <row r="160" spans="1:3" x14ac:dyDescent="0.3">
      <c r="A160" s="104" t="s">
        <v>477</v>
      </c>
      <c r="B160" s="121" t="s">
        <v>478</v>
      </c>
      <c r="C160" s="125">
        <v>44313</v>
      </c>
    </row>
    <row r="161" spans="1:3" x14ac:dyDescent="0.3">
      <c r="A161" s="104" t="s">
        <v>1643</v>
      </c>
      <c r="B161" s="121" t="s">
        <v>547</v>
      </c>
      <c r="C161" s="125">
        <v>37141</v>
      </c>
    </row>
    <row r="162" spans="1:3" x14ac:dyDescent="0.3">
      <c r="A162" s="104" t="s">
        <v>1643</v>
      </c>
      <c r="B162" s="121" t="s">
        <v>724</v>
      </c>
      <c r="C162" s="125">
        <v>43124</v>
      </c>
    </row>
    <row r="163" spans="1:3" x14ac:dyDescent="0.3">
      <c r="A163" s="104" t="s">
        <v>1644</v>
      </c>
      <c r="B163" s="121" t="s">
        <v>1645</v>
      </c>
      <c r="C163" s="125">
        <v>36301</v>
      </c>
    </row>
    <row r="164" spans="1:3" x14ac:dyDescent="0.3">
      <c r="A164" s="104" t="s">
        <v>1644</v>
      </c>
      <c r="B164" s="121" t="s">
        <v>1640</v>
      </c>
      <c r="C164" s="125">
        <v>42880</v>
      </c>
    </row>
    <row r="165" spans="1:3" x14ac:dyDescent="0.3">
      <c r="A165" s="104" t="s">
        <v>1644</v>
      </c>
      <c r="B165" s="121" t="s">
        <v>1646</v>
      </c>
      <c r="C165" s="125">
        <v>43306</v>
      </c>
    </row>
    <row r="166" spans="1:3" x14ac:dyDescent="0.3">
      <c r="A166" s="104" t="s">
        <v>1644</v>
      </c>
      <c r="B166" s="121" t="s">
        <v>480</v>
      </c>
      <c r="C166" s="125">
        <v>43921</v>
      </c>
    </row>
    <row r="167" spans="1:3" x14ac:dyDescent="0.3">
      <c r="A167" s="104" t="s">
        <v>481</v>
      </c>
      <c r="B167" s="121" t="s">
        <v>1647</v>
      </c>
      <c r="C167" s="125">
        <v>44305</v>
      </c>
    </row>
    <row r="168" spans="1:3" x14ac:dyDescent="0.3">
      <c r="A168" s="104" t="s">
        <v>481</v>
      </c>
      <c r="B168" s="121" t="s">
        <v>521</v>
      </c>
      <c r="C168" s="125">
        <v>45484</v>
      </c>
    </row>
    <row r="169" spans="1:3" x14ac:dyDescent="0.3">
      <c r="A169" s="104" t="s">
        <v>1648</v>
      </c>
      <c r="B169" s="121" t="s">
        <v>620</v>
      </c>
      <c r="C169" s="125">
        <v>31541</v>
      </c>
    </row>
    <row r="170" spans="1:3" x14ac:dyDescent="0.3">
      <c r="A170" s="104" t="s">
        <v>1648</v>
      </c>
      <c r="B170" s="121" t="s">
        <v>1649</v>
      </c>
      <c r="C170" s="125">
        <v>31763</v>
      </c>
    </row>
    <row r="171" spans="1:3" x14ac:dyDescent="0.3">
      <c r="A171" s="104" t="s">
        <v>1648</v>
      </c>
      <c r="B171" s="121" t="s">
        <v>1650</v>
      </c>
      <c r="C171" s="125">
        <v>33910</v>
      </c>
    </row>
    <row r="172" spans="1:3" x14ac:dyDescent="0.3">
      <c r="A172" s="104" t="s">
        <v>1648</v>
      </c>
      <c r="B172" s="121" t="s">
        <v>1651</v>
      </c>
      <c r="C172" s="125">
        <v>37558</v>
      </c>
    </row>
    <row r="173" spans="1:3" x14ac:dyDescent="0.3">
      <c r="A173" s="104" t="s">
        <v>1648</v>
      </c>
      <c r="B173" s="121" t="s">
        <v>471</v>
      </c>
      <c r="C173" s="125">
        <v>38014</v>
      </c>
    </row>
    <row r="174" spans="1:3" x14ac:dyDescent="0.3">
      <c r="A174" s="104" t="s">
        <v>1648</v>
      </c>
      <c r="B174" s="121" t="s">
        <v>1652</v>
      </c>
      <c r="C174" s="125">
        <v>38384</v>
      </c>
    </row>
    <row r="175" spans="1:3" x14ac:dyDescent="0.3">
      <c r="A175" s="104" t="s">
        <v>1648</v>
      </c>
      <c r="B175" s="121" t="s">
        <v>571</v>
      </c>
      <c r="C175" s="125">
        <v>42434</v>
      </c>
    </row>
    <row r="176" spans="1:3" x14ac:dyDescent="0.3">
      <c r="A176" s="104" t="s">
        <v>1648</v>
      </c>
      <c r="B176" s="121" t="s">
        <v>1642</v>
      </c>
      <c r="C176" s="125">
        <v>42646</v>
      </c>
    </row>
    <row r="177" spans="1:3" x14ac:dyDescent="0.3">
      <c r="A177" s="104" t="s">
        <v>1648</v>
      </c>
      <c r="B177" s="121" t="s">
        <v>1653</v>
      </c>
      <c r="C177" s="125">
        <v>42990</v>
      </c>
    </row>
    <row r="178" spans="1:3" x14ac:dyDescent="0.3">
      <c r="A178" s="104" t="s">
        <v>1648</v>
      </c>
      <c r="B178" s="121" t="s">
        <v>478</v>
      </c>
      <c r="C178" s="125">
        <v>44313</v>
      </c>
    </row>
    <row r="179" spans="1:3" x14ac:dyDescent="0.3">
      <c r="A179" s="104" t="s">
        <v>1648</v>
      </c>
      <c r="B179" s="121" t="s">
        <v>474</v>
      </c>
      <c r="C179" s="125">
        <v>44512</v>
      </c>
    </row>
    <row r="180" spans="1:3" x14ac:dyDescent="0.3">
      <c r="A180" s="104" t="s">
        <v>1648</v>
      </c>
      <c r="B180" s="121" t="s">
        <v>472</v>
      </c>
      <c r="C180" s="125">
        <v>44635</v>
      </c>
    </row>
    <row r="181" spans="1:3" x14ac:dyDescent="0.3">
      <c r="A181" s="104" t="s">
        <v>1648</v>
      </c>
      <c r="B181" s="121" t="s">
        <v>1479</v>
      </c>
      <c r="C181" s="125">
        <v>45456</v>
      </c>
    </row>
    <row r="182" spans="1:3" x14ac:dyDescent="0.3">
      <c r="A182" s="104" t="s">
        <v>1501</v>
      </c>
      <c r="B182" s="121" t="s">
        <v>521</v>
      </c>
      <c r="C182" s="125">
        <v>45484</v>
      </c>
    </row>
    <row r="183" spans="1:3" x14ac:dyDescent="0.3">
      <c r="A183" s="104" t="s">
        <v>256</v>
      </c>
      <c r="B183" s="121" t="s">
        <v>521</v>
      </c>
      <c r="C183" s="125">
        <v>45484</v>
      </c>
    </row>
    <row r="184" spans="1:3" x14ac:dyDescent="0.3">
      <c r="A184" s="104" t="s">
        <v>250</v>
      </c>
      <c r="B184" s="121" t="s">
        <v>1654</v>
      </c>
      <c r="C184" s="125">
        <v>44330</v>
      </c>
    </row>
    <row r="185" spans="1:3" x14ac:dyDescent="0.3">
      <c r="A185" s="104" t="s">
        <v>250</v>
      </c>
      <c r="B185" s="121" t="s">
        <v>1487</v>
      </c>
      <c r="C185" s="125">
        <v>45491</v>
      </c>
    </row>
    <row r="186" spans="1:3" x14ac:dyDescent="0.3">
      <c r="A186" s="104" t="s">
        <v>1655</v>
      </c>
      <c r="B186" s="121" t="s">
        <v>620</v>
      </c>
      <c r="C186" s="125">
        <v>31476</v>
      </c>
    </row>
    <row r="187" spans="1:3" x14ac:dyDescent="0.3">
      <c r="A187" s="104" t="s">
        <v>1655</v>
      </c>
      <c r="B187" s="121" t="s">
        <v>1646</v>
      </c>
      <c r="C187" s="125">
        <v>39962</v>
      </c>
    </row>
    <row r="188" spans="1:3" x14ac:dyDescent="0.3">
      <c r="A188" s="104" t="s">
        <v>1655</v>
      </c>
      <c r="B188" s="121" t="s">
        <v>604</v>
      </c>
      <c r="C188" s="125">
        <v>42496</v>
      </c>
    </row>
    <row r="189" spans="1:3" x14ac:dyDescent="0.3">
      <c r="A189" s="104" t="s">
        <v>1655</v>
      </c>
      <c r="B189" s="121" t="s">
        <v>1656</v>
      </c>
      <c r="C189" s="125">
        <v>43103</v>
      </c>
    </row>
    <row r="190" spans="1:3" x14ac:dyDescent="0.3">
      <c r="A190" s="104" t="s">
        <v>1655</v>
      </c>
      <c r="B190" s="121" t="s">
        <v>483</v>
      </c>
      <c r="C190" s="125">
        <v>43587</v>
      </c>
    </row>
    <row r="191" spans="1:3" x14ac:dyDescent="0.3">
      <c r="A191" s="104" t="s">
        <v>1655</v>
      </c>
      <c r="B191" s="121" t="s">
        <v>484</v>
      </c>
      <c r="C191" s="125">
        <v>44069</v>
      </c>
    </row>
    <row r="192" spans="1:3" x14ac:dyDescent="0.3">
      <c r="A192" s="104" t="s">
        <v>485</v>
      </c>
      <c r="B192" s="121" t="s">
        <v>451</v>
      </c>
      <c r="C192" s="125">
        <v>36131</v>
      </c>
    </row>
    <row r="193" spans="1:3" x14ac:dyDescent="0.3">
      <c r="A193" s="104" t="s">
        <v>1657</v>
      </c>
      <c r="B193" s="121" t="s">
        <v>1658</v>
      </c>
      <c r="C193" s="125">
        <v>30712</v>
      </c>
    </row>
    <row r="194" spans="1:3" x14ac:dyDescent="0.3">
      <c r="A194" s="104" t="s">
        <v>1657</v>
      </c>
      <c r="B194" s="121" t="s">
        <v>486</v>
      </c>
      <c r="C194" s="125">
        <v>30763</v>
      </c>
    </row>
    <row r="195" spans="1:3" x14ac:dyDescent="0.3">
      <c r="A195" s="104" t="s">
        <v>1657</v>
      </c>
      <c r="B195" s="121" t="s">
        <v>449</v>
      </c>
      <c r="C195" s="125">
        <v>30972</v>
      </c>
    </row>
    <row r="196" spans="1:3" x14ac:dyDescent="0.3">
      <c r="A196" s="104" t="s">
        <v>1657</v>
      </c>
      <c r="B196" s="121" t="s">
        <v>620</v>
      </c>
      <c r="C196" s="125">
        <v>31541</v>
      </c>
    </row>
    <row r="197" spans="1:3" x14ac:dyDescent="0.3">
      <c r="A197" s="104" t="s">
        <v>1657</v>
      </c>
      <c r="B197" s="121" t="s">
        <v>1659</v>
      </c>
      <c r="C197" s="125">
        <v>31652</v>
      </c>
    </row>
    <row r="198" spans="1:3" x14ac:dyDescent="0.3">
      <c r="A198" s="104" t="s">
        <v>1657</v>
      </c>
      <c r="B198" s="121" t="s">
        <v>1660</v>
      </c>
      <c r="C198" s="125">
        <v>31748</v>
      </c>
    </row>
    <row r="199" spans="1:3" x14ac:dyDescent="0.3">
      <c r="A199" s="104" t="s">
        <v>1657</v>
      </c>
      <c r="B199" s="121" t="s">
        <v>1661</v>
      </c>
      <c r="C199" s="125">
        <v>31943</v>
      </c>
    </row>
    <row r="200" spans="1:3" x14ac:dyDescent="0.3">
      <c r="A200" s="104" t="s">
        <v>1657</v>
      </c>
      <c r="B200" s="121" t="s">
        <v>1662</v>
      </c>
      <c r="C200" s="125">
        <v>33288</v>
      </c>
    </row>
    <row r="201" spans="1:3" x14ac:dyDescent="0.3">
      <c r="A201" s="104" t="s">
        <v>1657</v>
      </c>
      <c r="B201" s="121" t="s">
        <v>1663</v>
      </c>
      <c r="C201" s="125">
        <v>33288</v>
      </c>
    </row>
    <row r="202" spans="1:3" x14ac:dyDescent="0.3">
      <c r="A202" s="104" t="s">
        <v>1657</v>
      </c>
      <c r="B202" s="121" t="s">
        <v>1664</v>
      </c>
      <c r="C202" s="125">
        <v>33288</v>
      </c>
    </row>
    <row r="203" spans="1:3" x14ac:dyDescent="0.3">
      <c r="A203" s="104" t="s">
        <v>1657</v>
      </c>
      <c r="B203" s="121" t="s">
        <v>1665</v>
      </c>
      <c r="C203" s="125">
        <v>33288</v>
      </c>
    </row>
    <row r="204" spans="1:3" x14ac:dyDescent="0.3">
      <c r="A204" s="104" t="s">
        <v>1657</v>
      </c>
      <c r="B204" s="121" t="s">
        <v>1666</v>
      </c>
      <c r="C204" s="125">
        <v>33399</v>
      </c>
    </row>
    <row r="205" spans="1:3" x14ac:dyDescent="0.3">
      <c r="A205" s="104" t="s">
        <v>1657</v>
      </c>
      <c r="B205" s="121" t="s">
        <v>1649</v>
      </c>
      <c r="C205" s="125">
        <v>33791</v>
      </c>
    </row>
    <row r="206" spans="1:3" x14ac:dyDescent="0.3">
      <c r="A206" s="104" t="s">
        <v>1657</v>
      </c>
      <c r="B206" s="121" t="s">
        <v>1667</v>
      </c>
      <c r="C206" s="125">
        <v>34654</v>
      </c>
    </row>
    <row r="207" spans="1:3" x14ac:dyDescent="0.3">
      <c r="A207" s="104" t="s">
        <v>1657</v>
      </c>
      <c r="B207" s="121" t="s">
        <v>1668</v>
      </c>
      <c r="C207" s="125">
        <v>34663</v>
      </c>
    </row>
    <row r="208" spans="1:3" x14ac:dyDescent="0.3">
      <c r="A208" s="104" t="s">
        <v>1657</v>
      </c>
      <c r="B208" s="121" t="s">
        <v>487</v>
      </c>
      <c r="C208" s="125">
        <v>34690</v>
      </c>
    </row>
    <row r="209" spans="1:3" x14ac:dyDescent="0.3">
      <c r="A209" s="104" t="s">
        <v>1657</v>
      </c>
      <c r="B209" s="121" t="s">
        <v>1669</v>
      </c>
      <c r="C209" s="125">
        <v>34696</v>
      </c>
    </row>
    <row r="210" spans="1:3" x14ac:dyDescent="0.3">
      <c r="A210" s="104" t="s">
        <v>1657</v>
      </c>
      <c r="B210" s="121" t="s">
        <v>488</v>
      </c>
      <c r="C210" s="125">
        <v>34787</v>
      </c>
    </row>
    <row r="211" spans="1:3" x14ac:dyDescent="0.3">
      <c r="A211" s="104" t="s">
        <v>1657</v>
      </c>
      <c r="B211" s="121" t="s">
        <v>1670</v>
      </c>
      <c r="C211" s="125">
        <v>34831</v>
      </c>
    </row>
    <row r="212" spans="1:3" x14ac:dyDescent="0.3">
      <c r="A212" s="104" t="s">
        <v>1657</v>
      </c>
      <c r="B212" s="121" t="s">
        <v>1671</v>
      </c>
      <c r="C212" s="125">
        <v>34871</v>
      </c>
    </row>
    <row r="213" spans="1:3" x14ac:dyDescent="0.3">
      <c r="A213" s="104" t="s">
        <v>1657</v>
      </c>
      <c r="B213" s="121" t="s">
        <v>489</v>
      </c>
      <c r="C213" s="125">
        <v>35618</v>
      </c>
    </row>
    <row r="214" spans="1:3" x14ac:dyDescent="0.3">
      <c r="A214" s="104" t="s">
        <v>1657</v>
      </c>
      <c r="B214" s="121" t="s">
        <v>1672</v>
      </c>
      <c r="C214" s="125">
        <v>35688</v>
      </c>
    </row>
    <row r="215" spans="1:3" x14ac:dyDescent="0.3">
      <c r="A215" s="104" t="s">
        <v>1657</v>
      </c>
      <c r="B215" s="121" t="s">
        <v>1673</v>
      </c>
      <c r="C215" s="125">
        <v>35727</v>
      </c>
    </row>
    <row r="216" spans="1:3" x14ac:dyDescent="0.3">
      <c r="A216" s="104" t="s">
        <v>1657</v>
      </c>
      <c r="B216" s="121" t="s">
        <v>451</v>
      </c>
      <c r="C216" s="125">
        <v>36210</v>
      </c>
    </row>
    <row r="217" spans="1:3" x14ac:dyDescent="0.3">
      <c r="A217" s="104" t="s">
        <v>1657</v>
      </c>
      <c r="B217" s="121" t="s">
        <v>547</v>
      </c>
      <c r="C217" s="125">
        <v>37141</v>
      </c>
    </row>
    <row r="218" spans="1:3" x14ac:dyDescent="0.3">
      <c r="A218" s="104" t="s">
        <v>1657</v>
      </c>
      <c r="B218" s="121" t="s">
        <v>1674</v>
      </c>
      <c r="C218" s="125">
        <v>37151</v>
      </c>
    </row>
    <row r="219" spans="1:3" x14ac:dyDescent="0.3">
      <c r="A219" s="104" t="s">
        <v>1657</v>
      </c>
      <c r="B219" s="121" t="s">
        <v>1675</v>
      </c>
      <c r="C219" s="125">
        <v>37214</v>
      </c>
    </row>
    <row r="220" spans="1:3" x14ac:dyDescent="0.3">
      <c r="A220" s="104" t="s">
        <v>1657</v>
      </c>
      <c r="B220" s="121" t="s">
        <v>1642</v>
      </c>
      <c r="C220" s="125">
        <v>37224</v>
      </c>
    </row>
    <row r="221" spans="1:3" x14ac:dyDescent="0.3">
      <c r="A221" s="104" t="s">
        <v>1657</v>
      </c>
      <c r="B221" s="121" t="s">
        <v>490</v>
      </c>
      <c r="C221" s="125">
        <v>37235</v>
      </c>
    </row>
    <row r="222" spans="1:3" x14ac:dyDescent="0.3">
      <c r="A222" s="104" t="s">
        <v>1657</v>
      </c>
      <c r="B222" s="121" t="s">
        <v>1676</v>
      </c>
      <c r="C222" s="125">
        <v>37264</v>
      </c>
    </row>
    <row r="223" spans="1:3" x14ac:dyDescent="0.3">
      <c r="A223" s="104" t="s">
        <v>1657</v>
      </c>
      <c r="B223" s="121" t="s">
        <v>491</v>
      </c>
      <c r="C223" s="125">
        <v>37649</v>
      </c>
    </row>
    <row r="224" spans="1:3" x14ac:dyDescent="0.3">
      <c r="A224" s="104" t="s">
        <v>1657</v>
      </c>
      <c r="B224" s="121" t="s">
        <v>1677</v>
      </c>
      <c r="C224" s="125">
        <v>37718</v>
      </c>
    </row>
    <row r="225" spans="1:3" x14ac:dyDescent="0.3">
      <c r="A225" s="104" t="s">
        <v>1657</v>
      </c>
      <c r="B225" s="121" t="s">
        <v>1678</v>
      </c>
      <c r="C225" s="125">
        <v>37895</v>
      </c>
    </row>
    <row r="226" spans="1:3" x14ac:dyDescent="0.3">
      <c r="A226" s="104" t="s">
        <v>1657</v>
      </c>
      <c r="B226" s="121" t="s">
        <v>1679</v>
      </c>
      <c r="C226" s="125">
        <v>37895</v>
      </c>
    </row>
    <row r="227" spans="1:3" x14ac:dyDescent="0.3">
      <c r="A227" s="104" t="s">
        <v>1657</v>
      </c>
      <c r="B227" s="121" t="s">
        <v>1680</v>
      </c>
      <c r="C227" s="125">
        <v>37944</v>
      </c>
    </row>
    <row r="228" spans="1:3" x14ac:dyDescent="0.3">
      <c r="A228" s="104" t="s">
        <v>1657</v>
      </c>
      <c r="B228" s="121" t="s">
        <v>1681</v>
      </c>
      <c r="C228" s="125">
        <v>37967</v>
      </c>
    </row>
    <row r="229" spans="1:3" x14ac:dyDescent="0.3">
      <c r="A229" s="104" t="s">
        <v>1657</v>
      </c>
      <c r="B229" s="121" t="s">
        <v>1682</v>
      </c>
      <c r="C229" s="125">
        <v>38205</v>
      </c>
    </row>
    <row r="230" spans="1:3" x14ac:dyDescent="0.3">
      <c r="A230" s="104" t="s">
        <v>1657</v>
      </c>
      <c r="B230" s="121" t="s">
        <v>1683</v>
      </c>
      <c r="C230" s="125">
        <v>38205</v>
      </c>
    </row>
    <row r="231" spans="1:3" x14ac:dyDescent="0.3">
      <c r="A231" s="104" t="s">
        <v>1657</v>
      </c>
      <c r="B231" s="121" t="s">
        <v>1684</v>
      </c>
      <c r="C231" s="125">
        <v>38208</v>
      </c>
    </row>
    <row r="232" spans="1:3" x14ac:dyDescent="0.3">
      <c r="A232" s="104" t="s">
        <v>1657</v>
      </c>
      <c r="B232" s="121" t="s">
        <v>1685</v>
      </c>
      <c r="C232" s="125">
        <v>38323</v>
      </c>
    </row>
    <row r="233" spans="1:3" x14ac:dyDescent="0.3">
      <c r="A233" s="104" t="s">
        <v>1657</v>
      </c>
      <c r="B233" s="121" t="s">
        <v>1686</v>
      </c>
      <c r="C233" s="125">
        <v>38350</v>
      </c>
    </row>
    <row r="234" spans="1:3" x14ac:dyDescent="0.3">
      <c r="A234" s="104" t="s">
        <v>1657</v>
      </c>
      <c r="B234" s="121" t="s">
        <v>1687</v>
      </c>
      <c r="C234" s="125">
        <v>38356</v>
      </c>
    </row>
    <row r="235" spans="1:3" x14ac:dyDescent="0.3">
      <c r="A235" s="104" t="s">
        <v>1657</v>
      </c>
      <c r="B235" s="121" t="s">
        <v>1688</v>
      </c>
      <c r="C235" s="125">
        <v>38377</v>
      </c>
    </row>
    <row r="236" spans="1:3" x14ac:dyDescent="0.3">
      <c r="A236" s="104" t="s">
        <v>1657</v>
      </c>
      <c r="B236" s="121" t="s">
        <v>1689</v>
      </c>
      <c r="C236" s="125">
        <v>38384</v>
      </c>
    </row>
    <row r="237" spans="1:3" x14ac:dyDescent="0.3">
      <c r="A237" s="104" t="s">
        <v>1657</v>
      </c>
      <c r="B237" s="121" t="s">
        <v>1690</v>
      </c>
      <c r="C237" s="125">
        <v>38441</v>
      </c>
    </row>
    <row r="238" spans="1:3" x14ac:dyDescent="0.3">
      <c r="A238" s="104" t="s">
        <v>1657</v>
      </c>
      <c r="B238" s="121" t="s">
        <v>492</v>
      </c>
      <c r="C238" s="125">
        <v>38457</v>
      </c>
    </row>
    <row r="239" spans="1:3" x14ac:dyDescent="0.3">
      <c r="A239" s="104" t="s">
        <v>1657</v>
      </c>
      <c r="B239" s="121" t="s">
        <v>718</v>
      </c>
      <c r="C239" s="125">
        <v>38527</v>
      </c>
    </row>
    <row r="240" spans="1:3" x14ac:dyDescent="0.3">
      <c r="A240" s="104" t="s">
        <v>1657</v>
      </c>
      <c r="B240" s="121" t="s">
        <v>1691</v>
      </c>
      <c r="C240" s="125">
        <v>38869</v>
      </c>
    </row>
    <row r="241" spans="1:3" x14ac:dyDescent="0.3">
      <c r="A241" s="104" t="s">
        <v>1657</v>
      </c>
      <c r="B241" s="121" t="s">
        <v>1692</v>
      </c>
      <c r="C241" s="125">
        <v>38988</v>
      </c>
    </row>
    <row r="242" spans="1:3" x14ac:dyDescent="0.3">
      <c r="A242" s="104" t="s">
        <v>1657</v>
      </c>
      <c r="B242" s="121" t="s">
        <v>1693</v>
      </c>
      <c r="C242" s="125">
        <v>39199</v>
      </c>
    </row>
    <row r="243" spans="1:3" x14ac:dyDescent="0.3">
      <c r="A243" s="104" t="s">
        <v>1657</v>
      </c>
      <c r="B243" s="121" t="s">
        <v>1694</v>
      </c>
      <c r="C243" s="125">
        <v>39234</v>
      </c>
    </row>
    <row r="244" spans="1:3" x14ac:dyDescent="0.3">
      <c r="A244" s="104" t="s">
        <v>1657</v>
      </c>
      <c r="B244" s="121" t="s">
        <v>1695</v>
      </c>
      <c r="C244" s="125">
        <v>39526</v>
      </c>
    </row>
    <row r="245" spans="1:3" x14ac:dyDescent="0.3">
      <c r="A245" s="104" t="s">
        <v>1657</v>
      </c>
      <c r="B245" s="121" t="s">
        <v>1696</v>
      </c>
      <c r="C245" s="125">
        <v>39651</v>
      </c>
    </row>
    <row r="246" spans="1:3" x14ac:dyDescent="0.3">
      <c r="A246" s="104" t="s">
        <v>1657</v>
      </c>
      <c r="B246" s="121" t="s">
        <v>447</v>
      </c>
      <c r="C246" s="125">
        <v>39661</v>
      </c>
    </row>
    <row r="247" spans="1:3" x14ac:dyDescent="0.3">
      <c r="A247" s="104" t="s">
        <v>1657</v>
      </c>
      <c r="B247" s="121" t="s">
        <v>1697</v>
      </c>
      <c r="C247" s="125">
        <v>39665</v>
      </c>
    </row>
    <row r="248" spans="1:3" x14ac:dyDescent="0.3">
      <c r="A248" s="104" t="s">
        <v>1657</v>
      </c>
      <c r="B248" s="121" t="s">
        <v>564</v>
      </c>
      <c r="C248" s="125">
        <v>39667</v>
      </c>
    </row>
    <row r="249" spans="1:3" x14ac:dyDescent="0.3">
      <c r="A249" s="104" t="s">
        <v>1657</v>
      </c>
      <c r="B249" s="121" t="s">
        <v>450</v>
      </c>
      <c r="C249" s="125">
        <v>39687</v>
      </c>
    </row>
    <row r="250" spans="1:3" x14ac:dyDescent="0.3">
      <c r="A250" s="104" t="s">
        <v>1657</v>
      </c>
      <c r="B250" s="121" t="s">
        <v>1698</v>
      </c>
      <c r="C250" s="125">
        <v>39695</v>
      </c>
    </row>
    <row r="251" spans="1:3" x14ac:dyDescent="0.3">
      <c r="A251" s="104" t="s">
        <v>1657</v>
      </c>
      <c r="B251" s="121" t="s">
        <v>1699</v>
      </c>
      <c r="C251" s="125">
        <v>39708</v>
      </c>
    </row>
    <row r="252" spans="1:3" x14ac:dyDescent="0.3">
      <c r="A252" s="104" t="s">
        <v>1657</v>
      </c>
      <c r="B252" s="121" t="s">
        <v>1700</v>
      </c>
      <c r="C252" s="125">
        <v>39727</v>
      </c>
    </row>
    <row r="253" spans="1:3" x14ac:dyDescent="0.3">
      <c r="A253" s="104" t="s">
        <v>1657</v>
      </c>
      <c r="B253" s="121" t="s">
        <v>1701</v>
      </c>
      <c r="C253" s="125">
        <v>39728</v>
      </c>
    </row>
    <row r="254" spans="1:3" x14ac:dyDescent="0.3">
      <c r="A254" s="104" t="s">
        <v>1657</v>
      </c>
      <c r="B254" s="121" t="s">
        <v>1702</v>
      </c>
      <c r="C254" s="125">
        <v>39762</v>
      </c>
    </row>
    <row r="255" spans="1:3" x14ac:dyDescent="0.3">
      <c r="A255" s="104" t="s">
        <v>1657</v>
      </c>
      <c r="B255" s="121" t="s">
        <v>1703</v>
      </c>
      <c r="C255" s="125">
        <v>39776</v>
      </c>
    </row>
    <row r="256" spans="1:3" x14ac:dyDescent="0.3">
      <c r="A256" s="104" t="s">
        <v>1657</v>
      </c>
      <c r="B256" s="121" t="s">
        <v>1704</v>
      </c>
      <c r="C256" s="125">
        <v>39863</v>
      </c>
    </row>
    <row r="257" spans="1:3" x14ac:dyDescent="0.3">
      <c r="A257" s="104" t="s">
        <v>1657</v>
      </c>
      <c r="B257" s="121" t="s">
        <v>1705</v>
      </c>
      <c r="C257" s="125">
        <v>39870</v>
      </c>
    </row>
    <row r="258" spans="1:3" ht="28.8" x14ac:dyDescent="0.3">
      <c r="A258" s="104" t="s">
        <v>1657</v>
      </c>
      <c r="B258" s="121" t="s">
        <v>1706</v>
      </c>
      <c r="C258" s="125">
        <v>39889</v>
      </c>
    </row>
    <row r="259" spans="1:3" x14ac:dyDescent="0.3">
      <c r="A259" s="104" t="s">
        <v>1657</v>
      </c>
      <c r="B259" s="121" t="s">
        <v>1707</v>
      </c>
      <c r="C259" s="125">
        <v>39917</v>
      </c>
    </row>
    <row r="260" spans="1:3" x14ac:dyDescent="0.3">
      <c r="A260" s="104" t="s">
        <v>1657</v>
      </c>
      <c r="B260" s="121" t="s">
        <v>1708</v>
      </c>
      <c r="C260" s="125">
        <v>39946</v>
      </c>
    </row>
    <row r="261" spans="1:3" x14ac:dyDescent="0.3">
      <c r="A261" s="104" t="s">
        <v>1657</v>
      </c>
      <c r="B261" s="121" t="s">
        <v>1709</v>
      </c>
      <c r="C261" s="125">
        <v>39962</v>
      </c>
    </row>
    <row r="262" spans="1:3" x14ac:dyDescent="0.3">
      <c r="A262" s="104" t="s">
        <v>1657</v>
      </c>
      <c r="B262" s="121" t="s">
        <v>1710</v>
      </c>
      <c r="C262" s="125">
        <v>40028</v>
      </c>
    </row>
    <row r="263" spans="1:3" x14ac:dyDescent="0.3">
      <c r="A263" s="104" t="s">
        <v>1657</v>
      </c>
      <c r="B263" s="121" t="s">
        <v>1711</v>
      </c>
      <c r="C263" s="125">
        <v>40070</v>
      </c>
    </row>
    <row r="264" spans="1:3" x14ac:dyDescent="0.3">
      <c r="A264" s="104" t="s">
        <v>1657</v>
      </c>
      <c r="B264" s="121" t="s">
        <v>554</v>
      </c>
      <c r="C264" s="125">
        <v>40319</v>
      </c>
    </row>
    <row r="265" spans="1:3" x14ac:dyDescent="0.3">
      <c r="A265" s="104" t="s">
        <v>1657</v>
      </c>
      <c r="B265" s="121" t="s">
        <v>471</v>
      </c>
      <c r="C265" s="125">
        <v>40358</v>
      </c>
    </row>
    <row r="266" spans="1:3" x14ac:dyDescent="0.3">
      <c r="A266" s="104" t="s">
        <v>34</v>
      </c>
      <c r="B266" s="121" t="s">
        <v>1712</v>
      </c>
      <c r="C266" s="125">
        <v>40381</v>
      </c>
    </row>
    <row r="267" spans="1:3" x14ac:dyDescent="0.3">
      <c r="A267" s="104" t="s">
        <v>34</v>
      </c>
      <c r="B267" s="121" t="s">
        <v>1713</v>
      </c>
      <c r="C267" s="125">
        <v>40382</v>
      </c>
    </row>
    <row r="268" spans="1:3" x14ac:dyDescent="0.3">
      <c r="A268" s="104" t="s">
        <v>34</v>
      </c>
      <c r="B268" s="121" t="s">
        <v>595</v>
      </c>
      <c r="C268" s="125">
        <v>40422</v>
      </c>
    </row>
    <row r="269" spans="1:3" x14ac:dyDescent="0.3">
      <c r="A269" s="104" t="s">
        <v>34</v>
      </c>
      <c r="B269" s="121" t="s">
        <v>1714</v>
      </c>
      <c r="C269" s="125">
        <v>40441</v>
      </c>
    </row>
    <row r="270" spans="1:3" ht="28.8" x14ac:dyDescent="0.3">
      <c r="A270" s="104" t="s">
        <v>34</v>
      </c>
      <c r="B270" s="121" t="s">
        <v>539</v>
      </c>
      <c r="C270" s="125">
        <v>40492</v>
      </c>
    </row>
    <row r="271" spans="1:3" ht="28.8" x14ac:dyDescent="0.3">
      <c r="A271" s="104" t="s">
        <v>34</v>
      </c>
      <c r="B271" s="121" t="s">
        <v>1715</v>
      </c>
      <c r="C271" s="125">
        <v>40499</v>
      </c>
    </row>
    <row r="272" spans="1:3" x14ac:dyDescent="0.3">
      <c r="A272" s="104" t="s">
        <v>34</v>
      </c>
      <c r="B272" s="121" t="s">
        <v>565</v>
      </c>
      <c r="C272" s="125">
        <v>40504</v>
      </c>
    </row>
    <row r="273" spans="1:3" x14ac:dyDescent="0.3">
      <c r="A273" s="104" t="s">
        <v>34</v>
      </c>
      <c r="B273" s="121" t="s">
        <v>688</v>
      </c>
      <c r="C273" s="125">
        <v>40689</v>
      </c>
    </row>
    <row r="274" spans="1:3" x14ac:dyDescent="0.3">
      <c r="A274" s="104" t="s">
        <v>34</v>
      </c>
      <c r="B274" s="121" t="s">
        <v>1716</v>
      </c>
      <c r="C274" s="125">
        <v>40885</v>
      </c>
    </row>
    <row r="275" spans="1:3" x14ac:dyDescent="0.3">
      <c r="A275" s="104" t="s">
        <v>34</v>
      </c>
      <c r="B275" s="121" t="s">
        <v>1717</v>
      </c>
      <c r="C275" s="125">
        <v>41250</v>
      </c>
    </row>
    <row r="276" spans="1:3" x14ac:dyDescent="0.3">
      <c r="A276" s="104" t="s">
        <v>34</v>
      </c>
      <c r="B276" s="121" t="s">
        <v>484</v>
      </c>
      <c r="C276" s="125">
        <v>41320</v>
      </c>
    </row>
    <row r="277" spans="1:3" x14ac:dyDescent="0.3">
      <c r="A277" s="104" t="s">
        <v>34</v>
      </c>
      <c r="B277" s="121" t="s">
        <v>1718</v>
      </c>
      <c r="C277" s="125">
        <v>41375</v>
      </c>
    </row>
    <row r="278" spans="1:3" x14ac:dyDescent="0.3">
      <c r="A278" s="104" t="s">
        <v>34</v>
      </c>
      <c r="B278" s="121" t="s">
        <v>1719</v>
      </c>
      <c r="C278" s="125">
        <v>41474</v>
      </c>
    </row>
    <row r="279" spans="1:3" x14ac:dyDescent="0.3">
      <c r="A279" s="104" t="s">
        <v>34</v>
      </c>
      <c r="B279" s="121" t="s">
        <v>1720</v>
      </c>
      <c r="C279" s="125">
        <v>41814</v>
      </c>
    </row>
    <row r="280" spans="1:3" x14ac:dyDescent="0.3">
      <c r="A280" s="104" t="s">
        <v>34</v>
      </c>
      <c r="B280" s="121" t="s">
        <v>1721</v>
      </c>
      <c r="C280" s="125">
        <v>41969</v>
      </c>
    </row>
    <row r="281" spans="1:3" x14ac:dyDescent="0.3">
      <c r="A281" s="104" t="s">
        <v>34</v>
      </c>
      <c r="B281" s="121" t="s">
        <v>1722</v>
      </c>
      <c r="C281" s="125">
        <v>41976</v>
      </c>
    </row>
    <row r="282" spans="1:3" x14ac:dyDescent="0.3">
      <c r="A282" s="104" t="s">
        <v>34</v>
      </c>
      <c r="B282" s="121" t="s">
        <v>1723</v>
      </c>
      <c r="C282" s="125">
        <v>42012</v>
      </c>
    </row>
    <row r="283" spans="1:3" x14ac:dyDescent="0.3">
      <c r="A283" s="104" t="s">
        <v>34</v>
      </c>
      <c r="B283" s="121" t="s">
        <v>1724</v>
      </c>
      <c r="C283" s="125">
        <v>42034</v>
      </c>
    </row>
    <row r="284" spans="1:3" x14ac:dyDescent="0.3">
      <c r="A284" s="104" t="s">
        <v>34</v>
      </c>
      <c r="B284" s="121" t="s">
        <v>1725</v>
      </c>
      <c r="C284" s="125">
        <v>42053</v>
      </c>
    </row>
    <row r="285" spans="1:3" x14ac:dyDescent="0.3">
      <c r="A285" s="104" t="s">
        <v>34</v>
      </c>
      <c r="B285" s="121" t="s">
        <v>559</v>
      </c>
      <c r="C285" s="125">
        <v>42226</v>
      </c>
    </row>
    <row r="286" spans="1:3" ht="28.8" x14ac:dyDescent="0.3">
      <c r="A286" s="104" t="s">
        <v>34</v>
      </c>
      <c r="B286" s="121" t="s">
        <v>1473</v>
      </c>
      <c r="C286" s="125">
        <v>42298</v>
      </c>
    </row>
    <row r="287" spans="1:3" x14ac:dyDescent="0.3">
      <c r="A287" s="104" t="s">
        <v>34</v>
      </c>
      <c r="B287" s="121" t="s">
        <v>349</v>
      </c>
      <c r="C287" s="125">
        <v>42366</v>
      </c>
    </row>
    <row r="288" spans="1:3" x14ac:dyDescent="0.3">
      <c r="A288" s="104" t="s">
        <v>34</v>
      </c>
      <c r="B288" s="121" t="s">
        <v>571</v>
      </c>
      <c r="C288" s="125">
        <v>42434</v>
      </c>
    </row>
    <row r="289" spans="1:3" x14ac:dyDescent="0.3">
      <c r="A289" s="104" t="s">
        <v>34</v>
      </c>
      <c r="B289" s="121" t="s">
        <v>604</v>
      </c>
      <c r="C289" s="125">
        <v>42496</v>
      </c>
    </row>
    <row r="290" spans="1:3" x14ac:dyDescent="0.3">
      <c r="A290" s="104" t="s">
        <v>34</v>
      </c>
      <c r="B290" s="121" t="s">
        <v>652</v>
      </c>
      <c r="C290" s="125">
        <v>42565</v>
      </c>
    </row>
    <row r="291" spans="1:3" x14ac:dyDescent="0.3">
      <c r="A291" s="104" t="s">
        <v>34</v>
      </c>
      <c r="B291" s="121" t="s">
        <v>1726</v>
      </c>
      <c r="C291" s="125">
        <v>42576</v>
      </c>
    </row>
    <row r="292" spans="1:3" x14ac:dyDescent="0.3">
      <c r="A292" s="104" t="s">
        <v>34</v>
      </c>
      <c r="B292" s="121" t="s">
        <v>1727</v>
      </c>
      <c r="C292" s="125">
        <v>42601</v>
      </c>
    </row>
    <row r="293" spans="1:3" x14ac:dyDescent="0.3">
      <c r="A293" s="104" t="s">
        <v>34</v>
      </c>
      <c r="B293" s="121" t="s">
        <v>1728</v>
      </c>
      <c r="C293" s="125">
        <v>42772</v>
      </c>
    </row>
    <row r="294" spans="1:3" x14ac:dyDescent="0.3">
      <c r="A294" s="104" t="s">
        <v>34</v>
      </c>
      <c r="B294" s="121" t="s">
        <v>495</v>
      </c>
      <c r="C294" s="125">
        <v>42797</v>
      </c>
    </row>
    <row r="295" spans="1:3" x14ac:dyDescent="0.3">
      <c r="A295" s="104" t="s">
        <v>34</v>
      </c>
      <c r="B295" s="121" t="s">
        <v>496</v>
      </c>
      <c r="C295" s="125">
        <v>42803</v>
      </c>
    </row>
    <row r="296" spans="1:3" x14ac:dyDescent="0.3">
      <c r="A296" s="104" t="s">
        <v>34</v>
      </c>
      <c r="B296" s="121" t="s">
        <v>497</v>
      </c>
      <c r="C296" s="125">
        <v>42811</v>
      </c>
    </row>
    <row r="297" spans="1:3" x14ac:dyDescent="0.3">
      <c r="A297" s="104" t="s">
        <v>34</v>
      </c>
      <c r="B297" s="121" t="s">
        <v>1729</v>
      </c>
      <c r="C297" s="125">
        <v>42814</v>
      </c>
    </row>
    <row r="298" spans="1:3" x14ac:dyDescent="0.3">
      <c r="A298" s="104" t="s">
        <v>34</v>
      </c>
      <c r="B298" s="121" t="s">
        <v>498</v>
      </c>
      <c r="C298" s="125">
        <v>42828</v>
      </c>
    </row>
    <row r="299" spans="1:3" x14ac:dyDescent="0.3">
      <c r="A299" s="104" t="s">
        <v>34</v>
      </c>
      <c r="B299" s="121" t="s">
        <v>499</v>
      </c>
      <c r="C299" s="125">
        <v>42844</v>
      </c>
    </row>
    <row r="300" spans="1:3" ht="28.8" x14ac:dyDescent="0.3">
      <c r="A300" s="104" t="s">
        <v>34</v>
      </c>
      <c r="B300" s="121" t="s">
        <v>500</v>
      </c>
      <c r="C300" s="125">
        <v>42873</v>
      </c>
    </row>
    <row r="301" spans="1:3" x14ac:dyDescent="0.3">
      <c r="A301" s="104" t="s">
        <v>34</v>
      </c>
      <c r="B301" s="121" t="s">
        <v>501</v>
      </c>
      <c r="C301" s="125">
        <v>43104</v>
      </c>
    </row>
    <row r="302" spans="1:3" x14ac:dyDescent="0.3">
      <c r="A302" s="104" t="s">
        <v>34</v>
      </c>
      <c r="B302" s="121" t="s">
        <v>474</v>
      </c>
      <c r="C302" s="125">
        <v>43209</v>
      </c>
    </row>
    <row r="303" spans="1:3" x14ac:dyDescent="0.3">
      <c r="A303" s="104" t="s">
        <v>34</v>
      </c>
      <c r="B303" s="121" t="s">
        <v>502</v>
      </c>
      <c r="C303" s="125">
        <v>43228</v>
      </c>
    </row>
    <row r="304" spans="1:3" x14ac:dyDescent="0.3">
      <c r="A304" s="104" t="s">
        <v>34</v>
      </c>
      <c r="B304" s="121" t="s">
        <v>1730</v>
      </c>
      <c r="C304" s="125">
        <v>43255</v>
      </c>
    </row>
    <row r="305" spans="1:3" ht="28.8" x14ac:dyDescent="0.3">
      <c r="A305" s="104" t="s">
        <v>34</v>
      </c>
      <c r="B305" s="121" t="s">
        <v>1731</v>
      </c>
      <c r="C305" s="125">
        <v>43262</v>
      </c>
    </row>
    <row r="306" spans="1:3" x14ac:dyDescent="0.3">
      <c r="A306" s="104" t="s">
        <v>34</v>
      </c>
      <c r="B306" s="121" t="s">
        <v>505</v>
      </c>
      <c r="C306" s="125">
        <v>43301</v>
      </c>
    </row>
    <row r="307" spans="1:3" x14ac:dyDescent="0.3">
      <c r="A307" s="104" t="s">
        <v>34</v>
      </c>
      <c r="B307" s="121" t="s">
        <v>506</v>
      </c>
      <c r="C307" s="125">
        <v>43313</v>
      </c>
    </row>
    <row r="308" spans="1:3" x14ac:dyDescent="0.3">
      <c r="A308" s="104" t="s">
        <v>34</v>
      </c>
      <c r="B308" s="121" t="s">
        <v>507</v>
      </c>
      <c r="C308" s="125">
        <v>43343</v>
      </c>
    </row>
    <row r="309" spans="1:3" x14ac:dyDescent="0.3">
      <c r="A309" s="104" t="s">
        <v>34</v>
      </c>
      <c r="B309" s="121" t="s">
        <v>508</v>
      </c>
      <c r="C309" s="125">
        <v>43430</v>
      </c>
    </row>
    <row r="310" spans="1:3" x14ac:dyDescent="0.3">
      <c r="A310" s="104" t="s">
        <v>34</v>
      </c>
      <c r="B310" s="121" t="s">
        <v>509</v>
      </c>
      <c r="C310" s="125">
        <v>43430</v>
      </c>
    </row>
    <row r="311" spans="1:3" x14ac:dyDescent="0.3">
      <c r="A311" s="104" t="s">
        <v>34</v>
      </c>
      <c r="B311" s="121" t="s">
        <v>478</v>
      </c>
      <c r="C311" s="125">
        <v>43504</v>
      </c>
    </row>
    <row r="312" spans="1:3" x14ac:dyDescent="0.3">
      <c r="A312" s="104" t="s">
        <v>34</v>
      </c>
      <c r="B312" s="121" t="s">
        <v>510</v>
      </c>
      <c r="C312" s="125">
        <v>43511</v>
      </c>
    </row>
    <row r="313" spans="1:3" x14ac:dyDescent="0.3">
      <c r="A313" s="104" t="s">
        <v>34</v>
      </c>
      <c r="B313" s="121" t="s">
        <v>483</v>
      </c>
      <c r="C313" s="125">
        <v>43530</v>
      </c>
    </row>
    <row r="314" spans="1:3" x14ac:dyDescent="0.3">
      <c r="A314" s="104" t="s">
        <v>34</v>
      </c>
      <c r="B314" s="121" t="s">
        <v>512</v>
      </c>
      <c r="C314" s="125">
        <v>43540</v>
      </c>
    </row>
    <row r="315" spans="1:3" x14ac:dyDescent="0.3">
      <c r="A315" s="104" t="s">
        <v>34</v>
      </c>
      <c r="B315" s="121" t="s">
        <v>513</v>
      </c>
      <c r="C315" s="125">
        <v>43588</v>
      </c>
    </row>
    <row r="316" spans="1:3" x14ac:dyDescent="0.3">
      <c r="A316" s="104" t="s">
        <v>34</v>
      </c>
      <c r="B316" s="121" t="s">
        <v>514</v>
      </c>
      <c r="C316" s="125">
        <v>43609</v>
      </c>
    </row>
    <row r="317" spans="1:3" x14ac:dyDescent="0.3">
      <c r="A317" s="104" t="s">
        <v>34</v>
      </c>
      <c r="B317" s="121" t="s">
        <v>515</v>
      </c>
      <c r="C317" s="125">
        <v>43657</v>
      </c>
    </row>
    <row r="318" spans="1:3" x14ac:dyDescent="0.3">
      <c r="A318" s="104" t="s">
        <v>34</v>
      </c>
      <c r="B318" s="121" t="s">
        <v>516</v>
      </c>
      <c r="C318" s="125">
        <v>43692</v>
      </c>
    </row>
    <row r="319" spans="1:3" x14ac:dyDescent="0.3">
      <c r="A319" s="104" t="s">
        <v>34</v>
      </c>
      <c r="B319" s="121" t="s">
        <v>517</v>
      </c>
      <c r="C319" s="125">
        <v>43711</v>
      </c>
    </row>
    <row r="320" spans="1:3" x14ac:dyDescent="0.3">
      <c r="A320" s="104" t="s">
        <v>34</v>
      </c>
      <c r="B320" s="121" t="s">
        <v>518</v>
      </c>
      <c r="C320" s="125">
        <v>43724</v>
      </c>
    </row>
    <row r="321" spans="1:3" x14ac:dyDescent="0.3">
      <c r="A321" s="104" t="s">
        <v>34</v>
      </c>
      <c r="B321" s="121" t="s">
        <v>519</v>
      </c>
      <c r="C321" s="125">
        <v>43812</v>
      </c>
    </row>
    <row r="322" spans="1:3" x14ac:dyDescent="0.3">
      <c r="A322" s="104" t="s">
        <v>34</v>
      </c>
      <c r="B322" s="121" t="s">
        <v>521</v>
      </c>
      <c r="C322" s="125">
        <v>43815</v>
      </c>
    </row>
    <row r="323" spans="1:3" x14ac:dyDescent="0.3">
      <c r="A323" s="104" t="s">
        <v>34</v>
      </c>
      <c r="B323" s="121" t="s">
        <v>522</v>
      </c>
      <c r="C323" s="125">
        <v>43822</v>
      </c>
    </row>
    <row r="324" spans="1:3" x14ac:dyDescent="0.3">
      <c r="A324" s="104" t="s">
        <v>34</v>
      </c>
      <c r="B324" s="121" t="s">
        <v>523</v>
      </c>
      <c r="C324" s="125">
        <v>43836</v>
      </c>
    </row>
    <row r="325" spans="1:3" x14ac:dyDescent="0.3">
      <c r="A325" s="104" t="s">
        <v>34</v>
      </c>
      <c r="B325" s="121" t="s">
        <v>524</v>
      </c>
      <c r="C325" s="125">
        <v>43930</v>
      </c>
    </row>
    <row r="326" spans="1:3" x14ac:dyDescent="0.3">
      <c r="A326" s="104" t="s">
        <v>34</v>
      </c>
      <c r="B326" s="121" t="s">
        <v>525</v>
      </c>
      <c r="C326" s="125">
        <v>43942</v>
      </c>
    </row>
    <row r="327" spans="1:3" x14ac:dyDescent="0.3">
      <c r="A327" s="104" t="s">
        <v>34</v>
      </c>
      <c r="B327" s="121" t="s">
        <v>526</v>
      </c>
      <c r="C327" s="125">
        <v>43983</v>
      </c>
    </row>
    <row r="328" spans="1:3" x14ac:dyDescent="0.3">
      <c r="A328" s="104" t="s">
        <v>34</v>
      </c>
      <c r="B328" s="121" t="s">
        <v>527</v>
      </c>
      <c r="C328" s="125">
        <v>44032</v>
      </c>
    </row>
    <row r="329" spans="1:3" x14ac:dyDescent="0.3">
      <c r="A329" s="104" t="s">
        <v>34</v>
      </c>
      <c r="B329" s="121" t="s">
        <v>528</v>
      </c>
      <c r="C329" s="125">
        <v>44243</v>
      </c>
    </row>
    <row r="330" spans="1:3" x14ac:dyDescent="0.3">
      <c r="A330" s="104" t="s">
        <v>34</v>
      </c>
      <c r="B330" s="121" t="s">
        <v>529</v>
      </c>
      <c r="C330" s="125">
        <v>44259</v>
      </c>
    </row>
    <row r="331" spans="1:3" x14ac:dyDescent="0.3">
      <c r="A331" s="104" t="s">
        <v>34</v>
      </c>
      <c r="B331" s="121" t="s">
        <v>530</v>
      </c>
      <c r="C331" s="125">
        <v>44266</v>
      </c>
    </row>
    <row r="332" spans="1:3" x14ac:dyDescent="0.3">
      <c r="A332" s="104" t="s">
        <v>34</v>
      </c>
      <c r="B332" s="121" t="s">
        <v>531</v>
      </c>
      <c r="C332" s="125">
        <v>44274</v>
      </c>
    </row>
    <row r="333" spans="1:3" x14ac:dyDescent="0.3">
      <c r="A333" s="104" t="s">
        <v>34</v>
      </c>
      <c r="B333" s="121" t="s">
        <v>532</v>
      </c>
      <c r="C333" s="125">
        <v>44300</v>
      </c>
    </row>
    <row r="334" spans="1:3" x14ac:dyDescent="0.3">
      <c r="A334" s="104" t="s">
        <v>34</v>
      </c>
      <c r="B334" s="121" t="s">
        <v>533</v>
      </c>
      <c r="C334" s="125">
        <v>44320</v>
      </c>
    </row>
    <row r="335" spans="1:3" x14ac:dyDescent="0.3">
      <c r="A335" s="104" t="s">
        <v>34</v>
      </c>
      <c r="B335" s="121" t="s">
        <v>1732</v>
      </c>
      <c r="C335" s="125">
        <v>44327</v>
      </c>
    </row>
    <row r="336" spans="1:3" x14ac:dyDescent="0.3">
      <c r="A336" s="104" t="s">
        <v>34</v>
      </c>
      <c r="B336" s="121" t="s">
        <v>535</v>
      </c>
      <c r="C336" s="125">
        <v>44385</v>
      </c>
    </row>
    <row r="337" spans="1:3" x14ac:dyDescent="0.3">
      <c r="A337" s="104" t="s">
        <v>34</v>
      </c>
      <c r="B337" s="121" t="s">
        <v>1733</v>
      </c>
      <c r="C337" s="125">
        <v>44390</v>
      </c>
    </row>
    <row r="338" spans="1:3" x14ac:dyDescent="0.3">
      <c r="A338" s="104" t="s">
        <v>34</v>
      </c>
      <c r="B338" s="121" t="s">
        <v>536</v>
      </c>
      <c r="C338" s="125">
        <v>44428</v>
      </c>
    </row>
    <row r="339" spans="1:3" x14ac:dyDescent="0.3">
      <c r="A339" s="104" t="s">
        <v>34</v>
      </c>
      <c r="B339" s="121" t="s">
        <v>537</v>
      </c>
      <c r="C339" s="125">
        <v>44665</v>
      </c>
    </row>
    <row r="340" spans="1:3" x14ac:dyDescent="0.3">
      <c r="A340" s="104" t="s">
        <v>34</v>
      </c>
      <c r="B340" s="121" t="s">
        <v>439</v>
      </c>
      <c r="C340" s="125">
        <v>44697</v>
      </c>
    </row>
    <row r="341" spans="1:3" x14ac:dyDescent="0.3">
      <c r="A341" s="104" t="s">
        <v>34</v>
      </c>
      <c r="B341" s="121" t="s">
        <v>438</v>
      </c>
      <c r="C341" s="125">
        <v>44700</v>
      </c>
    </row>
    <row r="342" spans="1:3" x14ac:dyDescent="0.3">
      <c r="A342" s="104" t="s">
        <v>34</v>
      </c>
      <c r="B342" s="121" t="s">
        <v>1734</v>
      </c>
      <c r="C342" s="125">
        <v>45121</v>
      </c>
    </row>
    <row r="343" spans="1:3" x14ac:dyDescent="0.3">
      <c r="A343" s="104" t="s">
        <v>34</v>
      </c>
      <c r="B343" s="121" t="s">
        <v>455</v>
      </c>
      <c r="C343" s="125">
        <v>45251</v>
      </c>
    </row>
    <row r="344" spans="1:3" x14ac:dyDescent="0.3">
      <c r="A344" s="104" t="s">
        <v>34</v>
      </c>
      <c r="B344" s="121" t="s">
        <v>446</v>
      </c>
      <c r="C344" s="125">
        <v>44973</v>
      </c>
    </row>
    <row r="345" spans="1:3" x14ac:dyDescent="0.3">
      <c r="A345" s="104" t="s">
        <v>34</v>
      </c>
      <c r="B345" s="121" t="s">
        <v>457</v>
      </c>
      <c r="C345" s="125">
        <v>45334</v>
      </c>
    </row>
    <row r="346" spans="1:3" x14ac:dyDescent="0.3">
      <c r="A346" s="104" t="s">
        <v>34</v>
      </c>
      <c r="B346" s="121" t="s">
        <v>1487</v>
      </c>
      <c r="C346" s="125">
        <v>45491</v>
      </c>
    </row>
    <row r="347" spans="1:3" x14ac:dyDescent="0.3">
      <c r="A347" s="104" t="s">
        <v>34</v>
      </c>
      <c r="B347" s="121" t="s">
        <v>1735</v>
      </c>
      <c r="C347" s="125">
        <v>45530</v>
      </c>
    </row>
    <row r="348" spans="1:3" x14ac:dyDescent="0.3">
      <c r="A348" s="104" t="s">
        <v>34</v>
      </c>
      <c r="B348" s="121" t="s">
        <v>1736</v>
      </c>
      <c r="C348" s="125">
        <v>45618</v>
      </c>
    </row>
    <row r="349" spans="1:3" x14ac:dyDescent="0.3">
      <c r="A349" s="104" t="s">
        <v>924</v>
      </c>
      <c r="B349" s="121" t="s">
        <v>1646</v>
      </c>
      <c r="C349" s="125">
        <v>43306</v>
      </c>
    </row>
    <row r="350" spans="1:3" x14ac:dyDescent="0.3">
      <c r="A350" s="104" t="s">
        <v>924</v>
      </c>
      <c r="B350" s="121" t="s">
        <v>1487</v>
      </c>
      <c r="C350" s="125">
        <v>45491</v>
      </c>
    </row>
    <row r="351" spans="1:3" x14ac:dyDescent="0.3">
      <c r="A351" s="104" t="s">
        <v>538</v>
      </c>
      <c r="B351" s="121" t="s">
        <v>478</v>
      </c>
      <c r="C351" s="125">
        <v>44313</v>
      </c>
    </row>
    <row r="352" spans="1:3" x14ac:dyDescent="0.3">
      <c r="A352" s="104" t="s">
        <v>538</v>
      </c>
      <c r="B352" s="121" t="s">
        <v>471</v>
      </c>
      <c r="C352" s="125">
        <v>44228</v>
      </c>
    </row>
    <row r="353" spans="1:3" ht="28.8" x14ac:dyDescent="0.3">
      <c r="A353" s="104" t="s">
        <v>444</v>
      </c>
      <c r="B353" s="121" t="s">
        <v>539</v>
      </c>
      <c r="C353" s="125">
        <v>44312</v>
      </c>
    </row>
    <row r="354" spans="1:3" x14ac:dyDescent="0.3">
      <c r="A354" s="104" t="s">
        <v>261</v>
      </c>
      <c r="B354" s="121" t="s">
        <v>471</v>
      </c>
      <c r="C354" s="125">
        <v>44228</v>
      </c>
    </row>
    <row r="355" spans="1:3" x14ac:dyDescent="0.3">
      <c r="A355" s="104" t="s">
        <v>261</v>
      </c>
      <c r="B355" s="121" t="s">
        <v>478</v>
      </c>
      <c r="C355" s="125">
        <v>44313</v>
      </c>
    </row>
    <row r="356" spans="1:3" x14ac:dyDescent="0.3">
      <c r="A356" s="104" t="s">
        <v>44</v>
      </c>
      <c r="B356" s="121" t="s">
        <v>1737</v>
      </c>
      <c r="C356" s="125">
        <v>31842</v>
      </c>
    </row>
    <row r="357" spans="1:3" x14ac:dyDescent="0.3">
      <c r="A357" s="104" t="s">
        <v>44</v>
      </c>
      <c r="B357" s="121" t="s">
        <v>1738</v>
      </c>
      <c r="C357" s="125">
        <v>37300</v>
      </c>
    </row>
    <row r="358" spans="1:3" x14ac:dyDescent="0.3">
      <c r="A358" s="104" t="s">
        <v>44</v>
      </c>
      <c r="B358" s="121" t="s">
        <v>1739</v>
      </c>
      <c r="C358" s="125">
        <v>42880</v>
      </c>
    </row>
    <row r="359" spans="1:3" x14ac:dyDescent="0.3">
      <c r="A359" s="104" t="s">
        <v>44</v>
      </c>
      <c r="B359" s="121" t="s">
        <v>476</v>
      </c>
      <c r="C359" s="125">
        <v>43796</v>
      </c>
    </row>
    <row r="360" spans="1:3" x14ac:dyDescent="0.3">
      <c r="A360" s="104" t="s">
        <v>44</v>
      </c>
      <c r="B360" s="121" t="s">
        <v>1740</v>
      </c>
      <c r="C360" s="125">
        <v>44380</v>
      </c>
    </row>
    <row r="361" spans="1:3" x14ac:dyDescent="0.3">
      <c r="A361" s="104" t="s">
        <v>44</v>
      </c>
      <c r="B361" s="121" t="s">
        <v>451</v>
      </c>
      <c r="C361" s="125">
        <v>44945</v>
      </c>
    </row>
    <row r="362" spans="1:3" x14ac:dyDescent="0.3">
      <c r="A362" s="104" t="s">
        <v>35</v>
      </c>
      <c r="B362" s="121" t="s">
        <v>1737</v>
      </c>
      <c r="C362" s="125">
        <v>31842</v>
      </c>
    </row>
    <row r="363" spans="1:3" x14ac:dyDescent="0.3">
      <c r="A363" s="104" t="s">
        <v>35</v>
      </c>
      <c r="B363" s="121" t="s">
        <v>1741</v>
      </c>
      <c r="C363" s="125">
        <v>34914</v>
      </c>
    </row>
    <row r="364" spans="1:3" x14ac:dyDescent="0.3">
      <c r="A364" s="104" t="s">
        <v>35</v>
      </c>
      <c r="B364" s="121" t="s">
        <v>450</v>
      </c>
      <c r="C364" s="125">
        <v>39687</v>
      </c>
    </row>
    <row r="365" spans="1:3" x14ac:dyDescent="0.3">
      <c r="A365" s="104" t="s">
        <v>35</v>
      </c>
      <c r="B365" s="121" t="s">
        <v>1742</v>
      </c>
      <c r="C365" s="125">
        <v>41976</v>
      </c>
    </row>
    <row r="366" spans="1:3" x14ac:dyDescent="0.3">
      <c r="A366" s="104" t="s">
        <v>35</v>
      </c>
      <c r="B366" s="121" t="s">
        <v>1739</v>
      </c>
      <c r="C366" s="125">
        <v>42880</v>
      </c>
    </row>
    <row r="367" spans="1:3" ht="28.8" x14ac:dyDescent="0.3">
      <c r="A367" s="104" t="s">
        <v>35</v>
      </c>
      <c r="B367" s="121" t="s">
        <v>1743</v>
      </c>
      <c r="C367" s="125">
        <v>43262</v>
      </c>
    </row>
    <row r="368" spans="1:3" x14ac:dyDescent="0.3">
      <c r="A368" s="104" t="s">
        <v>35</v>
      </c>
      <c r="B368" s="121" t="s">
        <v>1744</v>
      </c>
      <c r="C368" s="125">
        <v>44225</v>
      </c>
    </row>
    <row r="369" spans="1:3" x14ac:dyDescent="0.3">
      <c r="A369" s="104" t="s">
        <v>35</v>
      </c>
      <c r="B369" s="121" t="s">
        <v>478</v>
      </c>
      <c r="C369" s="125">
        <v>44313</v>
      </c>
    </row>
    <row r="370" spans="1:3" x14ac:dyDescent="0.3">
      <c r="A370" s="104" t="s">
        <v>35</v>
      </c>
      <c r="B370" s="121" t="s">
        <v>540</v>
      </c>
      <c r="C370" s="125">
        <v>44522</v>
      </c>
    </row>
    <row r="371" spans="1:3" x14ac:dyDescent="0.3">
      <c r="A371" s="104" t="s">
        <v>541</v>
      </c>
      <c r="B371" s="121" t="s">
        <v>483</v>
      </c>
      <c r="C371" s="125">
        <v>43587</v>
      </c>
    </row>
    <row r="372" spans="1:3" x14ac:dyDescent="0.3">
      <c r="A372" s="104" t="s">
        <v>542</v>
      </c>
      <c r="B372" s="121" t="s">
        <v>1647</v>
      </c>
      <c r="C372" s="125">
        <v>44305</v>
      </c>
    </row>
    <row r="373" spans="1:3" x14ac:dyDescent="0.3">
      <c r="A373" s="104" t="s">
        <v>41</v>
      </c>
      <c r="B373" s="121" t="s">
        <v>1745</v>
      </c>
      <c r="C373" s="125">
        <v>31544</v>
      </c>
    </row>
    <row r="374" spans="1:3" x14ac:dyDescent="0.3">
      <c r="A374" s="104" t="s">
        <v>41</v>
      </c>
      <c r="B374" s="121" t="s">
        <v>591</v>
      </c>
      <c r="C374" s="125">
        <v>34304</v>
      </c>
    </row>
    <row r="375" spans="1:3" x14ac:dyDescent="0.3">
      <c r="A375" s="104" t="s">
        <v>41</v>
      </c>
      <c r="B375" s="121" t="s">
        <v>451</v>
      </c>
      <c r="C375" s="125">
        <v>36210</v>
      </c>
    </row>
    <row r="376" spans="1:3" x14ac:dyDescent="0.3">
      <c r="A376" s="104" t="s">
        <v>41</v>
      </c>
      <c r="B376" s="121" t="s">
        <v>1673</v>
      </c>
      <c r="C376" s="125">
        <v>36566</v>
      </c>
    </row>
    <row r="377" spans="1:3" x14ac:dyDescent="0.3">
      <c r="A377" s="104" t="s">
        <v>41</v>
      </c>
      <c r="B377" s="121" t="s">
        <v>1746</v>
      </c>
      <c r="C377" s="125">
        <v>37228</v>
      </c>
    </row>
    <row r="378" spans="1:3" x14ac:dyDescent="0.3">
      <c r="A378" s="104" t="s">
        <v>41</v>
      </c>
      <c r="B378" s="121" t="s">
        <v>487</v>
      </c>
      <c r="C378" s="125">
        <v>37399</v>
      </c>
    </row>
    <row r="379" spans="1:3" x14ac:dyDescent="0.3">
      <c r="A379" s="104" t="s">
        <v>41</v>
      </c>
      <c r="B379" s="121" t="s">
        <v>1747</v>
      </c>
      <c r="C379" s="125">
        <v>37438</v>
      </c>
    </row>
    <row r="380" spans="1:3" x14ac:dyDescent="0.3">
      <c r="A380" s="104" t="s">
        <v>41</v>
      </c>
      <c r="B380" s="121" t="s">
        <v>471</v>
      </c>
      <c r="C380" s="125">
        <v>38014</v>
      </c>
    </row>
    <row r="381" spans="1:3" x14ac:dyDescent="0.3">
      <c r="A381" s="104" t="s">
        <v>41</v>
      </c>
      <c r="B381" s="121" t="s">
        <v>1686</v>
      </c>
      <c r="C381" s="125">
        <v>38350</v>
      </c>
    </row>
    <row r="382" spans="1:3" x14ac:dyDescent="0.3">
      <c r="A382" s="104" t="s">
        <v>41</v>
      </c>
      <c r="B382" s="121" t="s">
        <v>1689</v>
      </c>
      <c r="C382" s="125">
        <v>38384</v>
      </c>
    </row>
    <row r="383" spans="1:3" x14ac:dyDescent="0.3">
      <c r="A383" s="104" t="s">
        <v>41</v>
      </c>
      <c r="B383" s="121" t="s">
        <v>1692</v>
      </c>
      <c r="C383" s="125">
        <v>38988</v>
      </c>
    </row>
    <row r="384" spans="1:3" x14ac:dyDescent="0.3">
      <c r="A384" s="104" t="s">
        <v>41</v>
      </c>
      <c r="B384" s="121" t="s">
        <v>1748</v>
      </c>
      <c r="C384" s="125">
        <v>40158</v>
      </c>
    </row>
    <row r="385" spans="1:3" x14ac:dyDescent="0.3">
      <c r="A385" s="104" t="s">
        <v>41</v>
      </c>
      <c r="B385" s="121" t="s">
        <v>554</v>
      </c>
      <c r="C385" s="125">
        <v>41892</v>
      </c>
    </row>
    <row r="386" spans="1:3" x14ac:dyDescent="0.3">
      <c r="A386" s="104" t="s">
        <v>41</v>
      </c>
      <c r="B386" s="121" t="s">
        <v>604</v>
      </c>
      <c r="C386" s="125">
        <v>42496</v>
      </c>
    </row>
    <row r="387" spans="1:3" x14ac:dyDescent="0.3">
      <c r="A387" s="104" t="s">
        <v>41</v>
      </c>
      <c r="B387" s="121" t="s">
        <v>1726</v>
      </c>
      <c r="C387" s="125">
        <v>42576</v>
      </c>
    </row>
    <row r="388" spans="1:3" x14ac:dyDescent="0.3">
      <c r="A388" s="104" t="s">
        <v>41</v>
      </c>
      <c r="B388" s="121" t="s">
        <v>1749</v>
      </c>
      <c r="C388" s="125">
        <v>42633</v>
      </c>
    </row>
    <row r="389" spans="1:3" x14ac:dyDescent="0.3">
      <c r="A389" s="104" t="s">
        <v>41</v>
      </c>
      <c r="B389" s="121" t="s">
        <v>1750</v>
      </c>
      <c r="C389" s="125">
        <v>42691</v>
      </c>
    </row>
    <row r="390" spans="1:3" x14ac:dyDescent="0.3">
      <c r="A390" s="104" t="s">
        <v>41</v>
      </c>
      <c r="B390" s="121" t="s">
        <v>1698</v>
      </c>
      <c r="C390" s="125">
        <v>42800</v>
      </c>
    </row>
    <row r="391" spans="1:3" x14ac:dyDescent="0.3">
      <c r="A391" s="104" t="s">
        <v>41</v>
      </c>
      <c r="B391" s="121" t="s">
        <v>543</v>
      </c>
      <c r="C391" s="125">
        <v>42971</v>
      </c>
    </row>
    <row r="392" spans="1:3" ht="28.8" x14ac:dyDescent="0.3">
      <c r="A392" s="104" t="s">
        <v>41</v>
      </c>
      <c r="B392" s="121" t="s">
        <v>1743</v>
      </c>
      <c r="C392" s="125">
        <v>43262</v>
      </c>
    </row>
    <row r="393" spans="1:3" x14ac:dyDescent="0.3">
      <c r="A393" s="104" t="s">
        <v>41</v>
      </c>
      <c r="B393" s="121" t="s">
        <v>505</v>
      </c>
      <c r="C393" s="125">
        <v>43301</v>
      </c>
    </row>
    <row r="394" spans="1:3" x14ac:dyDescent="0.3">
      <c r="A394" s="104" t="s">
        <v>41</v>
      </c>
      <c r="B394" s="121" t="s">
        <v>506</v>
      </c>
      <c r="C394" s="125">
        <v>43382</v>
      </c>
    </row>
    <row r="395" spans="1:3" x14ac:dyDescent="0.3">
      <c r="A395" s="104" t="s">
        <v>41</v>
      </c>
      <c r="B395" s="121" t="s">
        <v>483</v>
      </c>
      <c r="C395" s="125">
        <v>43530</v>
      </c>
    </row>
    <row r="396" spans="1:3" x14ac:dyDescent="0.3">
      <c r="A396" s="104" t="s">
        <v>41</v>
      </c>
      <c r="B396" s="121" t="s">
        <v>488</v>
      </c>
      <c r="C396" s="125">
        <v>43637</v>
      </c>
    </row>
    <row r="397" spans="1:3" x14ac:dyDescent="0.3">
      <c r="A397" s="104" t="s">
        <v>41</v>
      </c>
      <c r="B397" s="121" t="s">
        <v>523</v>
      </c>
      <c r="C397" s="125">
        <v>43836</v>
      </c>
    </row>
    <row r="398" spans="1:3" x14ac:dyDescent="0.3">
      <c r="A398" s="104" t="s">
        <v>41</v>
      </c>
      <c r="B398" s="121" t="s">
        <v>524</v>
      </c>
      <c r="C398" s="125">
        <v>43930</v>
      </c>
    </row>
    <row r="399" spans="1:3" x14ac:dyDescent="0.3">
      <c r="A399" s="104" t="s">
        <v>41</v>
      </c>
      <c r="B399" s="121" t="s">
        <v>544</v>
      </c>
      <c r="C399" s="125">
        <v>44004</v>
      </c>
    </row>
    <row r="400" spans="1:3" x14ac:dyDescent="0.3">
      <c r="A400" s="104" t="s">
        <v>41</v>
      </c>
      <c r="B400" s="121" t="s">
        <v>1751</v>
      </c>
      <c r="C400" s="125">
        <v>44176</v>
      </c>
    </row>
    <row r="401" spans="1:3" x14ac:dyDescent="0.3">
      <c r="A401" s="104" t="s">
        <v>41</v>
      </c>
      <c r="B401" s="121" t="s">
        <v>478</v>
      </c>
      <c r="C401" s="125">
        <v>44313</v>
      </c>
    </row>
    <row r="402" spans="1:3" x14ac:dyDescent="0.3">
      <c r="A402" s="104" t="s">
        <v>41</v>
      </c>
      <c r="B402" s="121" t="s">
        <v>484</v>
      </c>
      <c r="C402" s="125">
        <v>44536</v>
      </c>
    </row>
    <row r="403" spans="1:3" x14ac:dyDescent="0.3">
      <c r="A403" s="104" t="s">
        <v>41</v>
      </c>
      <c r="B403" s="121" t="s">
        <v>450</v>
      </c>
      <c r="C403" s="125">
        <v>44984</v>
      </c>
    </row>
    <row r="404" spans="1:3" x14ac:dyDescent="0.3">
      <c r="A404" s="104" t="s">
        <v>41</v>
      </c>
      <c r="B404" s="121" t="s">
        <v>455</v>
      </c>
      <c r="C404" s="125">
        <v>45251</v>
      </c>
    </row>
    <row r="405" spans="1:3" x14ac:dyDescent="0.3">
      <c r="A405" s="104" t="s">
        <v>41</v>
      </c>
      <c r="B405" s="121" t="s">
        <v>1732</v>
      </c>
      <c r="C405" s="125">
        <v>45456</v>
      </c>
    </row>
    <row r="406" spans="1:3" x14ac:dyDescent="0.3">
      <c r="A406" s="104" t="s">
        <v>41</v>
      </c>
      <c r="B406" s="121" t="s">
        <v>1479</v>
      </c>
      <c r="C406" s="125">
        <v>45456</v>
      </c>
    </row>
    <row r="407" spans="1:3" x14ac:dyDescent="0.3">
      <c r="A407" s="104" t="s">
        <v>41</v>
      </c>
      <c r="B407" s="121" t="s">
        <v>1487</v>
      </c>
      <c r="C407" s="125">
        <v>45491</v>
      </c>
    </row>
    <row r="408" spans="1:3" x14ac:dyDescent="0.3">
      <c r="A408" s="104" t="s">
        <v>41</v>
      </c>
      <c r="B408" s="121" t="s">
        <v>521</v>
      </c>
      <c r="C408" s="125">
        <v>45545</v>
      </c>
    </row>
    <row r="409" spans="1:3" x14ac:dyDescent="0.3">
      <c r="A409" s="104" t="s">
        <v>249</v>
      </c>
      <c r="B409" s="121" t="s">
        <v>451</v>
      </c>
      <c r="C409" s="125">
        <v>36210</v>
      </c>
    </row>
    <row r="410" spans="1:3" x14ac:dyDescent="0.3">
      <c r="A410" s="104" t="s">
        <v>249</v>
      </c>
      <c r="B410" s="121" t="s">
        <v>1673</v>
      </c>
      <c r="C410" s="125">
        <v>36566</v>
      </c>
    </row>
    <row r="411" spans="1:3" x14ac:dyDescent="0.3">
      <c r="A411" s="104" t="s">
        <v>249</v>
      </c>
      <c r="B411" s="121" t="s">
        <v>547</v>
      </c>
      <c r="C411" s="125">
        <v>37141</v>
      </c>
    </row>
    <row r="412" spans="1:3" x14ac:dyDescent="0.3">
      <c r="A412" s="104" t="s">
        <v>249</v>
      </c>
      <c r="B412" s="121" t="s">
        <v>1642</v>
      </c>
      <c r="C412" s="125">
        <v>37228</v>
      </c>
    </row>
    <row r="413" spans="1:3" x14ac:dyDescent="0.3">
      <c r="A413" s="104" t="s">
        <v>249</v>
      </c>
      <c r="B413" s="121" t="s">
        <v>1651</v>
      </c>
      <c r="C413" s="125">
        <v>37558</v>
      </c>
    </row>
    <row r="414" spans="1:3" x14ac:dyDescent="0.3">
      <c r="A414" s="104" t="s">
        <v>249</v>
      </c>
      <c r="B414" s="121" t="s">
        <v>1684</v>
      </c>
      <c r="C414" s="125">
        <v>40302</v>
      </c>
    </row>
    <row r="415" spans="1:3" ht="28.8" x14ac:dyDescent="0.3">
      <c r="A415" s="104" t="s">
        <v>249</v>
      </c>
      <c r="B415" s="121" t="s">
        <v>1715</v>
      </c>
      <c r="C415" s="125">
        <v>40499</v>
      </c>
    </row>
    <row r="416" spans="1:3" x14ac:dyDescent="0.3">
      <c r="A416" s="104" t="s">
        <v>249</v>
      </c>
      <c r="B416" s="121" t="s">
        <v>1721</v>
      </c>
      <c r="C416" s="125">
        <v>41969</v>
      </c>
    </row>
    <row r="417" spans="1:3" x14ac:dyDescent="0.3">
      <c r="A417" s="104" t="s">
        <v>249</v>
      </c>
      <c r="B417" s="121" t="s">
        <v>571</v>
      </c>
      <c r="C417" s="125">
        <v>42434</v>
      </c>
    </row>
    <row r="418" spans="1:3" x14ac:dyDescent="0.3">
      <c r="A418" s="104" t="s">
        <v>249</v>
      </c>
      <c r="B418" s="121" t="s">
        <v>470</v>
      </c>
      <c r="C418" s="125">
        <v>43216</v>
      </c>
    </row>
    <row r="419" spans="1:3" x14ac:dyDescent="0.3">
      <c r="A419" s="104" t="s">
        <v>249</v>
      </c>
      <c r="B419" s="121" t="s">
        <v>484</v>
      </c>
      <c r="C419" s="125">
        <v>44069</v>
      </c>
    </row>
    <row r="420" spans="1:3" x14ac:dyDescent="0.3">
      <c r="A420" s="104" t="s">
        <v>249</v>
      </c>
      <c r="B420" s="121" t="s">
        <v>478</v>
      </c>
      <c r="C420" s="125">
        <v>44313</v>
      </c>
    </row>
    <row r="421" spans="1:3" x14ac:dyDescent="0.3">
      <c r="A421" s="104" t="s">
        <v>249</v>
      </c>
      <c r="B421" s="121" t="s">
        <v>471</v>
      </c>
      <c r="C421" s="125">
        <v>44351</v>
      </c>
    </row>
    <row r="422" spans="1:3" x14ac:dyDescent="0.3">
      <c r="A422" s="104" t="s">
        <v>249</v>
      </c>
      <c r="B422" s="121" t="s">
        <v>523</v>
      </c>
      <c r="C422" s="125">
        <v>44544</v>
      </c>
    </row>
    <row r="423" spans="1:3" x14ac:dyDescent="0.3">
      <c r="A423" s="104" t="s">
        <v>249</v>
      </c>
      <c r="B423" s="121" t="s">
        <v>440</v>
      </c>
      <c r="C423" s="125">
        <v>44722</v>
      </c>
    </row>
    <row r="424" spans="1:3" x14ac:dyDescent="0.3">
      <c r="A424" s="104" t="s">
        <v>249</v>
      </c>
      <c r="B424" s="121" t="s">
        <v>440</v>
      </c>
      <c r="C424" s="125">
        <v>44722</v>
      </c>
    </row>
    <row r="425" spans="1:3" x14ac:dyDescent="0.3">
      <c r="A425" s="104" t="s">
        <v>249</v>
      </c>
      <c r="B425" s="121" t="s">
        <v>440</v>
      </c>
      <c r="C425" s="125">
        <v>44722</v>
      </c>
    </row>
    <row r="426" spans="1:3" x14ac:dyDescent="0.3">
      <c r="A426" s="104" t="s">
        <v>249</v>
      </c>
      <c r="B426" s="121" t="s">
        <v>1752</v>
      </c>
      <c r="C426" s="125">
        <v>45652</v>
      </c>
    </row>
    <row r="427" spans="1:3" x14ac:dyDescent="0.3">
      <c r="A427" s="104" t="s">
        <v>545</v>
      </c>
      <c r="B427" s="121" t="s">
        <v>1753</v>
      </c>
      <c r="C427" s="125">
        <v>31610</v>
      </c>
    </row>
    <row r="428" spans="1:3" x14ac:dyDescent="0.3">
      <c r="A428" s="104" t="s">
        <v>43</v>
      </c>
      <c r="B428" s="121" t="s">
        <v>1754</v>
      </c>
      <c r="C428" s="125">
        <v>28419</v>
      </c>
    </row>
    <row r="429" spans="1:3" x14ac:dyDescent="0.3">
      <c r="A429" s="104" t="s">
        <v>43</v>
      </c>
      <c r="B429" s="121" t="s">
        <v>1737</v>
      </c>
      <c r="C429" s="125">
        <v>31842</v>
      </c>
    </row>
    <row r="430" spans="1:3" x14ac:dyDescent="0.3">
      <c r="A430" s="104" t="s">
        <v>43</v>
      </c>
      <c r="B430" s="121" t="s">
        <v>472</v>
      </c>
      <c r="C430" s="125">
        <v>32385</v>
      </c>
    </row>
    <row r="431" spans="1:3" x14ac:dyDescent="0.3">
      <c r="A431" s="104" t="s">
        <v>43</v>
      </c>
      <c r="B431" s="121" t="s">
        <v>546</v>
      </c>
      <c r="C431" s="125">
        <v>35270</v>
      </c>
    </row>
    <row r="432" spans="1:3" x14ac:dyDescent="0.3">
      <c r="A432" s="104" t="s">
        <v>43</v>
      </c>
      <c r="B432" s="121" t="s">
        <v>1755</v>
      </c>
      <c r="C432" s="125">
        <v>36945</v>
      </c>
    </row>
    <row r="433" spans="1:3" x14ac:dyDescent="0.3">
      <c r="A433" s="104" t="s">
        <v>43</v>
      </c>
      <c r="B433" s="121" t="s">
        <v>1726</v>
      </c>
      <c r="C433" s="125">
        <v>42576</v>
      </c>
    </row>
    <row r="434" spans="1:3" x14ac:dyDescent="0.3">
      <c r="A434" s="104" t="s">
        <v>43</v>
      </c>
      <c r="B434" s="121" t="s">
        <v>1739</v>
      </c>
      <c r="C434" s="125">
        <v>42880</v>
      </c>
    </row>
    <row r="435" spans="1:3" x14ac:dyDescent="0.3">
      <c r="A435" s="104" t="s">
        <v>43</v>
      </c>
      <c r="B435" s="121" t="s">
        <v>543</v>
      </c>
      <c r="C435" s="125">
        <v>42971</v>
      </c>
    </row>
    <row r="436" spans="1:3" x14ac:dyDescent="0.3">
      <c r="A436" s="104" t="s">
        <v>43</v>
      </c>
      <c r="B436" s="121" t="s">
        <v>724</v>
      </c>
      <c r="C436" s="125">
        <v>43241</v>
      </c>
    </row>
    <row r="437" spans="1:3" ht="28.8" x14ac:dyDescent="0.3">
      <c r="A437" s="104" t="s">
        <v>43</v>
      </c>
      <c r="B437" s="121" t="s">
        <v>1743</v>
      </c>
      <c r="C437" s="125">
        <v>43262</v>
      </c>
    </row>
    <row r="438" spans="1:3" x14ac:dyDescent="0.3">
      <c r="A438" s="104" t="s">
        <v>43</v>
      </c>
      <c r="B438" s="121" t="s">
        <v>509</v>
      </c>
      <c r="C438" s="125">
        <v>43430</v>
      </c>
    </row>
    <row r="439" spans="1:3" x14ac:dyDescent="0.3">
      <c r="A439" s="104" t="s">
        <v>43</v>
      </c>
      <c r="B439" s="121" t="s">
        <v>1744</v>
      </c>
      <c r="C439" s="125">
        <v>44225</v>
      </c>
    </row>
    <row r="440" spans="1:3" x14ac:dyDescent="0.3">
      <c r="A440" s="104" t="s">
        <v>43</v>
      </c>
      <c r="B440" s="121" t="s">
        <v>478</v>
      </c>
      <c r="C440" s="125">
        <v>44313</v>
      </c>
    </row>
    <row r="441" spans="1:3" x14ac:dyDescent="0.3">
      <c r="A441" s="104" t="s">
        <v>43</v>
      </c>
      <c r="B441" s="121" t="s">
        <v>471</v>
      </c>
      <c r="C441" s="125">
        <v>44371</v>
      </c>
    </row>
    <row r="442" spans="1:3" x14ac:dyDescent="0.3">
      <c r="A442" s="104" t="s">
        <v>43</v>
      </c>
      <c r="B442" s="121" t="s">
        <v>521</v>
      </c>
      <c r="C442" s="125">
        <v>45484</v>
      </c>
    </row>
    <row r="443" spans="1:3" x14ac:dyDescent="0.3">
      <c r="A443" s="104" t="s">
        <v>771</v>
      </c>
      <c r="B443" s="121" t="s">
        <v>1479</v>
      </c>
      <c r="C443" s="125">
        <v>45562</v>
      </c>
    </row>
    <row r="444" spans="1:3" x14ac:dyDescent="0.3">
      <c r="A444" s="104" t="s">
        <v>1756</v>
      </c>
      <c r="B444" s="121" t="s">
        <v>471</v>
      </c>
      <c r="C444" s="125">
        <v>28832</v>
      </c>
    </row>
    <row r="445" spans="1:3" x14ac:dyDescent="0.3">
      <c r="A445" s="104" t="s">
        <v>1756</v>
      </c>
      <c r="B445" s="121" t="s">
        <v>1649</v>
      </c>
      <c r="C445" s="125">
        <v>31818</v>
      </c>
    </row>
    <row r="446" spans="1:3" x14ac:dyDescent="0.3">
      <c r="A446" s="104" t="s">
        <v>1756</v>
      </c>
      <c r="B446" s="121" t="s">
        <v>1737</v>
      </c>
      <c r="C446" s="125">
        <v>32367</v>
      </c>
    </row>
    <row r="447" spans="1:3" x14ac:dyDescent="0.3">
      <c r="A447" s="104" t="s">
        <v>1756</v>
      </c>
      <c r="B447" s="121" t="s">
        <v>1757</v>
      </c>
      <c r="C447" s="125">
        <v>33368</v>
      </c>
    </row>
    <row r="448" spans="1:3" x14ac:dyDescent="0.3">
      <c r="A448" s="104" t="s">
        <v>1756</v>
      </c>
      <c r="B448" s="121" t="s">
        <v>1758</v>
      </c>
      <c r="C448" s="125">
        <v>35248</v>
      </c>
    </row>
    <row r="449" spans="1:3" x14ac:dyDescent="0.3">
      <c r="A449" s="104" t="s">
        <v>1756</v>
      </c>
      <c r="B449" s="121" t="s">
        <v>591</v>
      </c>
      <c r="C449" s="125">
        <v>36053</v>
      </c>
    </row>
    <row r="450" spans="1:3" x14ac:dyDescent="0.3">
      <c r="A450" s="104" t="s">
        <v>1756</v>
      </c>
      <c r="B450" s="121" t="s">
        <v>498</v>
      </c>
      <c r="C450" s="125">
        <v>36368</v>
      </c>
    </row>
    <row r="451" spans="1:3" x14ac:dyDescent="0.3">
      <c r="A451" s="104" t="s">
        <v>1756</v>
      </c>
      <c r="B451" s="121" t="s">
        <v>1759</v>
      </c>
      <c r="C451" s="125">
        <v>36703</v>
      </c>
    </row>
    <row r="452" spans="1:3" x14ac:dyDescent="0.3">
      <c r="A452" s="104" t="s">
        <v>1756</v>
      </c>
      <c r="B452" s="121" t="s">
        <v>1760</v>
      </c>
      <c r="C452" s="125">
        <v>36703</v>
      </c>
    </row>
    <row r="453" spans="1:3" x14ac:dyDescent="0.3">
      <c r="A453" s="104" t="s">
        <v>1756</v>
      </c>
      <c r="B453" s="121" t="s">
        <v>1464</v>
      </c>
      <c r="C453" s="125">
        <v>36766</v>
      </c>
    </row>
    <row r="454" spans="1:3" x14ac:dyDescent="0.3">
      <c r="A454" s="104" t="s">
        <v>1756</v>
      </c>
      <c r="B454" s="121" t="s">
        <v>1761</v>
      </c>
      <c r="C454" s="125">
        <v>37231</v>
      </c>
    </row>
    <row r="455" spans="1:3" x14ac:dyDescent="0.3">
      <c r="A455" s="104" t="s">
        <v>1756</v>
      </c>
      <c r="B455" s="121" t="s">
        <v>1678</v>
      </c>
      <c r="C455" s="125">
        <v>37804</v>
      </c>
    </row>
    <row r="456" spans="1:3" ht="28.8" x14ac:dyDescent="0.3">
      <c r="A456" s="104" t="s">
        <v>1756</v>
      </c>
      <c r="B456" s="121" t="s">
        <v>1762</v>
      </c>
      <c r="C456" s="125">
        <v>41788</v>
      </c>
    </row>
    <row r="457" spans="1:3" x14ac:dyDescent="0.3">
      <c r="A457" s="104" t="s">
        <v>1756</v>
      </c>
      <c r="B457" s="121" t="s">
        <v>1722</v>
      </c>
      <c r="C457" s="125">
        <v>41976</v>
      </c>
    </row>
    <row r="458" spans="1:3" x14ac:dyDescent="0.3">
      <c r="A458" s="104" t="s">
        <v>1756</v>
      </c>
      <c r="B458" s="121" t="s">
        <v>1749</v>
      </c>
      <c r="C458" s="125">
        <v>42565</v>
      </c>
    </row>
    <row r="459" spans="1:3" x14ac:dyDescent="0.3">
      <c r="A459" s="104" t="s">
        <v>1756</v>
      </c>
      <c r="B459" s="121" t="s">
        <v>1642</v>
      </c>
      <c r="C459" s="125">
        <v>42646</v>
      </c>
    </row>
    <row r="460" spans="1:3" x14ac:dyDescent="0.3">
      <c r="A460" s="104" t="s">
        <v>1756</v>
      </c>
      <c r="B460" s="121" t="s">
        <v>1739</v>
      </c>
      <c r="C460" s="125">
        <v>42880</v>
      </c>
    </row>
    <row r="461" spans="1:3" x14ac:dyDescent="0.3">
      <c r="A461" s="104" t="s">
        <v>1756</v>
      </c>
      <c r="B461" s="121" t="s">
        <v>547</v>
      </c>
      <c r="C461" s="125">
        <v>42930</v>
      </c>
    </row>
    <row r="462" spans="1:3" x14ac:dyDescent="0.3">
      <c r="A462" s="104" t="s">
        <v>1756</v>
      </c>
      <c r="B462" s="121" t="s">
        <v>488</v>
      </c>
      <c r="C462" s="125">
        <v>43637</v>
      </c>
    </row>
    <row r="463" spans="1:3" x14ac:dyDescent="0.3">
      <c r="A463" s="104" t="s">
        <v>1756</v>
      </c>
      <c r="B463" s="121" t="s">
        <v>1740</v>
      </c>
      <c r="C463" s="125">
        <v>44453</v>
      </c>
    </row>
    <row r="464" spans="1:3" x14ac:dyDescent="0.3">
      <c r="A464" s="104" t="s">
        <v>1756</v>
      </c>
      <c r="B464" s="121" t="s">
        <v>540</v>
      </c>
      <c r="C464" s="125">
        <v>44522</v>
      </c>
    </row>
    <row r="465" spans="1:3" x14ac:dyDescent="0.3">
      <c r="A465" s="104" t="s">
        <v>1756</v>
      </c>
      <c r="B465" s="121" t="s">
        <v>1736</v>
      </c>
      <c r="C465" s="125">
        <v>45618</v>
      </c>
    </row>
    <row r="466" spans="1:3" x14ac:dyDescent="0.3">
      <c r="A466" s="104" t="s">
        <v>255</v>
      </c>
      <c r="B466" s="121" t="s">
        <v>487</v>
      </c>
      <c r="C466" s="125">
        <v>37399</v>
      </c>
    </row>
    <row r="467" spans="1:3" x14ac:dyDescent="0.3">
      <c r="A467" s="104" t="s">
        <v>263</v>
      </c>
      <c r="B467" s="121" t="s">
        <v>521</v>
      </c>
      <c r="C467" s="125">
        <v>45545</v>
      </c>
    </row>
    <row r="468" spans="1:3" x14ac:dyDescent="0.3">
      <c r="A468" s="104" t="s">
        <v>548</v>
      </c>
      <c r="B468" s="121" t="s">
        <v>547</v>
      </c>
      <c r="C468" s="125">
        <v>37141</v>
      </c>
    </row>
    <row r="469" spans="1:3" x14ac:dyDescent="0.3">
      <c r="A469" s="104" t="s">
        <v>549</v>
      </c>
      <c r="B469" s="121" t="s">
        <v>1755</v>
      </c>
      <c r="C469" s="125">
        <v>36945</v>
      </c>
    </row>
    <row r="470" spans="1:3" x14ac:dyDescent="0.3">
      <c r="A470" s="104" t="s">
        <v>549</v>
      </c>
      <c r="B470" s="121" t="s">
        <v>1684</v>
      </c>
      <c r="C470" s="125">
        <v>38208</v>
      </c>
    </row>
    <row r="471" spans="1:3" x14ac:dyDescent="0.3">
      <c r="A471" s="104" t="s">
        <v>549</v>
      </c>
      <c r="B471" s="121" t="s">
        <v>1750</v>
      </c>
      <c r="C471" s="125">
        <v>41841</v>
      </c>
    </row>
    <row r="472" spans="1:3" x14ac:dyDescent="0.3">
      <c r="A472" s="104" t="s">
        <v>549</v>
      </c>
      <c r="B472" s="121" t="s">
        <v>447</v>
      </c>
      <c r="C472" s="125">
        <v>42198</v>
      </c>
    </row>
    <row r="473" spans="1:3" x14ac:dyDescent="0.3">
      <c r="A473" s="104" t="s">
        <v>549</v>
      </c>
      <c r="B473" s="121" t="s">
        <v>521</v>
      </c>
      <c r="C473" s="125">
        <v>44330</v>
      </c>
    </row>
    <row r="474" spans="1:3" x14ac:dyDescent="0.3">
      <c r="A474" s="104" t="s">
        <v>549</v>
      </c>
      <c r="B474" s="121" t="s">
        <v>1763</v>
      </c>
      <c r="C474" s="125">
        <v>44351</v>
      </c>
    </row>
    <row r="475" spans="1:3" x14ac:dyDescent="0.3">
      <c r="A475" s="104" t="s">
        <v>549</v>
      </c>
      <c r="B475" s="121" t="s">
        <v>1647</v>
      </c>
      <c r="C475" s="125">
        <v>44427</v>
      </c>
    </row>
    <row r="476" spans="1:3" x14ac:dyDescent="0.3">
      <c r="A476" s="104" t="s">
        <v>549</v>
      </c>
      <c r="B476" s="121" t="s">
        <v>484</v>
      </c>
      <c r="C476" s="125">
        <v>44536</v>
      </c>
    </row>
    <row r="477" spans="1:3" x14ac:dyDescent="0.3">
      <c r="A477" s="104" t="s">
        <v>549</v>
      </c>
      <c r="B477" s="121" t="s">
        <v>523</v>
      </c>
      <c r="C477" s="125">
        <v>44544</v>
      </c>
    </row>
    <row r="478" spans="1:3" ht="28.8" x14ac:dyDescent="0.3">
      <c r="A478" s="104" t="s">
        <v>549</v>
      </c>
      <c r="B478" s="121" t="s">
        <v>1473</v>
      </c>
      <c r="C478" s="125">
        <v>45450</v>
      </c>
    </row>
    <row r="479" spans="1:3" x14ac:dyDescent="0.3">
      <c r="A479" s="104" t="s">
        <v>549</v>
      </c>
      <c r="B479" s="121" t="s">
        <v>1487</v>
      </c>
      <c r="C479" s="125">
        <v>45491</v>
      </c>
    </row>
    <row r="480" spans="1:3" x14ac:dyDescent="0.3">
      <c r="A480" s="104" t="s">
        <v>1764</v>
      </c>
      <c r="B480" s="121" t="s">
        <v>1650</v>
      </c>
      <c r="C480" s="125">
        <v>33910</v>
      </c>
    </row>
    <row r="481" spans="1:3" x14ac:dyDescent="0.3">
      <c r="A481" s="104" t="s">
        <v>1764</v>
      </c>
      <c r="B481" s="121" t="s">
        <v>1765</v>
      </c>
      <c r="C481" s="125">
        <v>35370</v>
      </c>
    </row>
    <row r="482" spans="1:3" x14ac:dyDescent="0.3">
      <c r="A482" s="104" t="s">
        <v>1764</v>
      </c>
      <c r="B482" s="121" t="s">
        <v>1651</v>
      </c>
      <c r="C482" s="125">
        <v>37558</v>
      </c>
    </row>
    <row r="483" spans="1:3" x14ac:dyDescent="0.3">
      <c r="A483" s="104" t="s">
        <v>1764</v>
      </c>
      <c r="B483" s="121" t="s">
        <v>471</v>
      </c>
      <c r="C483" s="125">
        <v>38014</v>
      </c>
    </row>
    <row r="484" spans="1:3" x14ac:dyDescent="0.3">
      <c r="A484" s="104" t="s">
        <v>1764</v>
      </c>
      <c r="B484" s="121" t="s">
        <v>1766</v>
      </c>
      <c r="C484" s="125">
        <v>39665</v>
      </c>
    </row>
    <row r="485" spans="1:3" x14ac:dyDescent="0.3">
      <c r="A485" s="104" t="s">
        <v>1764</v>
      </c>
      <c r="B485" s="121" t="s">
        <v>1714</v>
      </c>
      <c r="C485" s="125">
        <v>40441</v>
      </c>
    </row>
    <row r="486" spans="1:3" x14ac:dyDescent="0.3">
      <c r="A486" s="104" t="s">
        <v>1764</v>
      </c>
      <c r="B486" s="121" t="s">
        <v>565</v>
      </c>
      <c r="C486" s="125">
        <v>40504</v>
      </c>
    </row>
    <row r="487" spans="1:3" x14ac:dyDescent="0.3">
      <c r="A487" s="104" t="s">
        <v>1764</v>
      </c>
      <c r="B487" s="121" t="s">
        <v>1728</v>
      </c>
      <c r="C487" s="125">
        <v>41320</v>
      </c>
    </row>
    <row r="488" spans="1:3" x14ac:dyDescent="0.3">
      <c r="A488" s="104" t="s">
        <v>1764</v>
      </c>
      <c r="B488" s="121" t="s">
        <v>1720</v>
      </c>
      <c r="C488" s="125">
        <v>41814</v>
      </c>
    </row>
    <row r="489" spans="1:3" x14ac:dyDescent="0.3">
      <c r="A489" s="104" t="s">
        <v>1764</v>
      </c>
      <c r="B489" s="121" t="s">
        <v>547</v>
      </c>
      <c r="C489" s="125">
        <v>41949</v>
      </c>
    </row>
    <row r="490" spans="1:3" ht="28.8" x14ac:dyDescent="0.3">
      <c r="A490" s="145" t="s">
        <v>1764</v>
      </c>
      <c r="B490" s="148" t="s">
        <v>1767</v>
      </c>
      <c r="C490" s="149">
        <v>42626</v>
      </c>
    </row>
    <row r="491" spans="1:3" x14ac:dyDescent="0.3">
      <c r="A491" s="145" t="s">
        <v>1764</v>
      </c>
      <c r="B491" s="148" t="s">
        <v>1653</v>
      </c>
      <c r="C491" s="149">
        <v>42990</v>
      </c>
    </row>
    <row r="492" spans="1:3" x14ac:dyDescent="0.3">
      <c r="A492" s="145" t="s">
        <v>1764</v>
      </c>
      <c r="B492" s="148" t="s">
        <v>471</v>
      </c>
      <c r="C492" s="149">
        <v>44417</v>
      </c>
    </row>
    <row r="493" spans="1:3" x14ac:dyDescent="0.3">
      <c r="A493" s="145" t="s">
        <v>1764</v>
      </c>
      <c r="B493" s="148" t="s">
        <v>440</v>
      </c>
      <c r="C493" s="149">
        <v>44722</v>
      </c>
    </row>
    <row r="494" spans="1:3" x14ac:dyDescent="0.3">
      <c r="A494" s="145" t="s">
        <v>1764</v>
      </c>
      <c r="B494" s="148" t="s">
        <v>1734</v>
      </c>
      <c r="C494" s="149">
        <v>45245</v>
      </c>
    </row>
    <row r="495" spans="1:3" x14ac:dyDescent="0.3">
      <c r="A495" s="145" t="s">
        <v>1764</v>
      </c>
      <c r="B495" s="148" t="s">
        <v>1479</v>
      </c>
      <c r="C495" s="149">
        <v>45456</v>
      </c>
    </row>
    <row r="496" spans="1:3" x14ac:dyDescent="0.3">
      <c r="A496" s="145" t="s">
        <v>1764</v>
      </c>
      <c r="B496" s="148" t="s">
        <v>521</v>
      </c>
      <c r="C496" s="149">
        <v>45545</v>
      </c>
    </row>
    <row r="497" spans="1:3" x14ac:dyDescent="0.3">
      <c r="A497" s="145" t="s">
        <v>1768</v>
      </c>
      <c r="B497" s="148" t="s">
        <v>547</v>
      </c>
      <c r="C497" s="149">
        <v>37141</v>
      </c>
    </row>
    <row r="498" spans="1:3" x14ac:dyDescent="0.3">
      <c r="A498" s="145" t="s">
        <v>1768</v>
      </c>
      <c r="B498" s="148" t="s">
        <v>1651</v>
      </c>
      <c r="C498" s="149">
        <v>37558</v>
      </c>
    </row>
    <row r="499" spans="1:3" x14ac:dyDescent="0.3">
      <c r="A499" s="145" t="s">
        <v>1769</v>
      </c>
      <c r="B499" s="148" t="s">
        <v>1642</v>
      </c>
      <c r="C499" s="149">
        <v>42646</v>
      </c>
    </row>
    <row r="500" spans="1:3" x14ac:dyDescent="0.3">
      <c r="A500" s="145" t="s">
        <v>1769</v>
      </c>
      <c r="B500" s="148" t="s">
        <v>471</v>
      </c>
      <c r="C500" s="149">
        <v>44228</v>
      </c>
    </row>
    <row r="501" spans="1:3" x14ac:dyDescent="0.3">
      <c r="A501" s="145" t="s">
        <v>1769</v>
      </c>
      <c r="B501" s="148" t="s">
        <v>451</v>
      </c>
      <c r="C501" s="149">
        <v>45069</v>
      </c>
    </row>
    <row r="502" spans="1:3" x14ac:dyDescent="0.3">
      <c r="A502" s="145" t="s">
        <v>1770</v>
      </c>
      <c r="B502" s="148" t="s">
        <v>447</v>
      </c>
      <c r="C502" s="149">
        <v>42198</v>
      </c>
    </row>
    <row r="503" spans="1:3" x14ac:dyDescent="0.3">
      <c r="A503" s="145" t="s">
        <v>1770</v>
      </c>
      <c r="B503" s="148" t="s">
        <v>604</v>
      </c>
      <c r="C503" s="149">
        <v>42496</v>
      </c>
    </row>
    <row r="504" spans="1:3" x14ac:dyDescent="0.3">
      <c r="A504" s="145" t="s">
        <v>1770</v>
      </c>
      <c r="B504" s="148" t="s">
        <v>1771</v>
      </c>
      <c r="C504" s="149">
        <v>44084</v>
      </c>
    </row>
    <row r="505" spans="1:3" x14ac:dyDescent="0.3">
      <c r="A505" s="145" t="s">
        <v>1770</v>
      </c>
      <c r="B505" s="148" t="s">
        <v>478</v>
      </c>
      <c r="C505" s="149">
        <v>44313</v>
      </c>
    </row>
    <row r="506" spans="1:3" x14ac:dyDescent="0.3">
      <c r="A506" s="145" t="s">
        <v>1770</v>
      </c>
      <c r="B506" s="148" t="s">
        <v>474</v>
      </c>
      <c r="C506" s="149">
        <v>44512</v>
      </c>
    </row>
    <row r="507" spans="1:3" x14ac:dyDescent="0.3">
      <c r="A507" s="145" t="s">
        <v>1772</v>
      </c>
      <c r="B507" s="148" t="s">
        <v>1755</v>
      </c>
      <c r="C507" s="149">
        <v>36945</v>
      </c>
    </row>
    <row r="508" spans="1:3" x14ac:dyDescent="0.3">
      <c r="A508" s="145" t="s">
        <v>1772</v>
      </c>
      <c r="B508" s="148" t="s">
        <v>521</v>
      </c>
      <c r="C508" s="149">
        <v>45484</v>
      </c>
    </row>
    <row r="509" spans="1:3" x14ac:dyDescent="0.3">
      <c r="A509" s="145" t="s">
        <v>1773</v>
      </c>
      <c r="B509" s="148" t="s">
        <v>547</v>
      </c>
      <c r="C509" s="149">
        <v>37141</v>
      </c>
    </row>
    <row r="510" spans="1:3" x14ac:dyDescent="0.3">
      <c r="A510" s="145" t="s">
        <v>1773</v>
      </c>
      <c r="B510" s="148" t="s">
        <v>1653</v>
      </c>
      <c r="C510" s="149">
        <v>42990</v>
      </c>
    </row>
    <row r="511" spans="1:3" x14ac:dyDescent="0.3">
      <c r="A511" s="145" t="s">
        <v>1773</v>
      </c>
      <c r="B511" s="148" t="s">
        <v>451</v>
      </c>
      <c r="C511" s="149">
        <v>45073</v>
      </c>
    </row>
    <row r="512" spans="1:3" x14ac:dyDescent="0.3">
      <c r="A512" s="145" t="s">
        <v>1773</v>
      </c>
      <c r="B512" s="148" t="s">
        <v>521</v>
      </c>
      <c r="C512" s="149">
        <v>45484</v>
      </c>
    </row>
    <row r="513" spans="1:3" x14ac:dyDescent="0.3">
      <c r="A513" s="145" t="s">
        <v>1774</v>
      </c>
      <c r="B513" s="148" t="s">
        <v>571</v>
      </c>
      <c r="C513" s="149">
        <v>42434</v>
      </c>
    </row>
    <row r="514" spans="1:3" x14ac:dyDescent="0.3">
      <c r="A514" s="145" t="s">
        <v>1774</v>
      </c>
      <c r="B514" s="148" t="s">
        <v>1487</v>
      </c>
      <c r="C514" s="149">
        <v>45491</v>
      </c>
    </row>
    <row r="515" spans="1:3" x14ac:dyDescent="0.3">
      <c r="A515" s="145" t="s">
        <v>1775</v>
      </c>
      <c r="B515" s="148" t="s">
        <v>1760</v>
      </c>
      <c r="C515" s="149">
        <v>36748</v>
      </c>
    </row>
    <row r="516" spans="1:3" x14ac:dyDescent="0.3">
      <c r="A516" s="145" t="s">
        <v>1775</v>
      </c>
      <c r="B516" s="148" t="s">
        <v>478</v>
      </c>
      <c r="C516" s="149">
        <v>44313</v>
      </c>
    </row>
    <row r="517" spans="1:3" x14ac:dyDescent="0.3">
      <c r="A517" s="145" t="s">
        <v>1776</v>
      </c>
      <c r="B517" s="148" t="s">
        <v>1777</v>
      </c>
      <c r="C517" s="149">
        <v>33893</v>
      </c>
    </row>
    <row r="518" spans="1:3" x14ac:dyDescent="0.3">
      <c r="A518" s="145" t="s">
        <v>1776</v>
      </c>
      <c r="B518" s="148" t="s">
        <v>1778</v>
      </c>
      <c r="C518" s="149">
        <v>35727</v>
      </c>
    </row>
    <row r="519" spans="1:3" x14ac:dyDescent="0.3">
      <c r="A519" s="145" t="s">
        <v>1776</v>
      </c>
      <c r="B519" s="148" t="s">
        <v>1642</v>
      </c>
      <c r="C519" s="149">
        <v>36353</v>
      </c>
    </row>
    <row r="520" spans="1:3" x14ac:dyDescent="0.3">
      <c r="A520" s="145" t="s">
        <v>1776</v>
      </c>
      <c r="B520" s="148" t="s">
        <v>1666</v>
      </c>
      <c r="C520" s="149">
        <v>37706</v>
      </c>
    </row>
    <row r="521" spans="1:3" x14ac:dyDescent="0.3">
      <c r="A521" s="145" t="s">
        <v>1776</v>
      </c>
      <c r="B521" s="148" t="s">
        <v>724</v>
      </c>
      <c r="C521" s="149">
        <v>43124</v>
      </c>
    </row>
    <row r="522" spans="1:3" ht="28.8" x14ac:dyDescent="0.3">
      <c r="A522" s="145" t="s">
        <v>1776</v>
      </c>
      <c r="B522" s="148" t="s">
        <v>539</v>
      </c>
      <c r="C522" s="149">
        <v>44431</v>
      </c>
    </row>
    <row r="523" spans="1:3" x14ac:dyDescent="0.3">
      <c r="A523" s="145" t="s">
        <v>1776</v>
      </c>
      <c r="B523" s="148" t="s">
        <v>474</v>
      </c>
      <c r="C523" s="149">
        <v>44512</v>
      </c>
    </row>
    <row r="524" spans="1:3" x14ac:dyDescent="0.3">
      <c r="A524" s="145" t="s">
        <v>1776</v>
      </c>
      <c r="B524" s="148" t="s">
        <v>450</v>
      </c>
      <c r="C524" s="149">
        <v>44868</v>
      </c>
    </row>
    <row r="525" spans="1:3" x14ac:dyDescent="0.3">
      <c r="A525" s="145" t="s">
        <v>1776</v>
      </c>
      <c r="B525" s="148" t="s">
        <v>554</v>
      </c>
      <c r="C525" s="149">
        <v>44886</v>
      </c>
    </row>
    <row r="526" spans="1:3" x14ac:dyDescent="0.3">
      <c r="A526" s="145" t="s">
        <v>1776</v>
      </c>
      <c r="B526" s="148" t="s">
        <v>554</v>
      </c>
      <c r="C526" s="149">
        <v>44886</v>
      </c>
    </row>
    <row r="527" spans="1:3" x14ac:dyDescent="0.3">
      <c r="A527" s="145" t="s">
        <v>1776</v>
      </c>
      <c r="B527" s="148" t="s">
        <v>1779</v>
      </c>
      <c r="C527" s="149">
        <v>45617</v>
      </c>
    </row>
    <row r="528" spans="1:3" x14ac:dyDescent="0.3">
      <c r="A528" s="145" t="s">
        <v>555</v>
      </c>
      <c r="B528" s="148" t="s">
        <v>471</v>
      </c>
      <c r="C528" s="149">
        <v>44228</v>
      </c>
    </row>
    <row r="529" spans="1:3" x14ac:dyDescent="0.3">
      <c r="A529" s="145" t="s">
        <v>1780</v>
      </c>
      <c r="B529" s="148" t="s">
        <v>478</v>
      </c>
      <c r="C529" s="149">
        <v>44313</v>
      </c>
    </row>
    <row r="530" spans="1:3" x14ac:dyDescent="0.3">
      <c r="A530" s="145" t="s">
        <v>1780</v>
      </c>
      <c r="B530" s="148" t="s">
        <v>1654</v>
      </c>
      <c r="C530" s="149">
        <v>44330</v>
      </c>
    </row>
    <row r="531" spans="1:3" x14ac:dyDescent="0.3">
      <c r="A531" s="145" t="s">
        <v>52</v>
      </c>
      <c r="B531" s="148" t="s">
        <v>480</v>
      </c>
      <c r="C531" s="149">
        <v>43819</v>
      </c>
    </row>
    <row r="532" spans="1:3" x14ac:dyDescent="0.3">
      <c r="A532" s="145" t="s">
        <v>1781</v>
      </c>
      <c r="B532" s="148" t="s">
        <v>478</v>
      </c>
      <c r="C532" s="149">
        <v>44313</v>
      </c>
    </row>
    <row r="533" spans="1:3" x14ac:dyDescent="0.3">
      <c r="A533" s="145" t="s">
        <v>1781</v>
      </c>
      <c r="B533" s="148" t="s">
        <v>521</v>
      </c>
      <c r="C533" s="149">
        <v>45484</v>
      </c>
    </row>
    <row r="534" spans="1:3" x14ac:dyDescent="0.3">
      <c r="A534" s="145" t="s">
        <v>1782</v>
      </c>
      <c r="B534" s="148" t="s">
        <v>1645</v>
      </c>
      <c r="C534" s="149">
        <v>36301</v>
      </c>
    </row>
    <row r="535" spans="1:3" x14ac:dyDescent="0.3">
      <c r="A535" s="145" t="s">
        <v>1782</v>
      </c>
      <c r="B535" s="148" t="s">
        <v>491</v>
      </c>
      <c r="C535" s="149">
        <v>37649</v>
      </c>
    </row>
    <row r="536" spans="1:3" x14ac:dyDescent="0.3">
      <c r="A536" s="145" t="s">
        <v>1782</v>
      </c>
      <c r="B536" s="148" t="s">
        <v>1704</v>
      </c>
      <c r="C536" s="149">
        <v>39793</v>
      </c>
    </row>
    <row r="537" spans="1:3" x14ac:dyDescent="0.3">
      <c r="A537" s="104" t="s">
        <v>1782</v>
      </c>
      <c r="B537" s="121" t="s">
        <v>1739</v>
      </c>
      <c r="C537" s="125">
        <v>42761</v>
      </c>
    </row>
    <row r="538" spans="1:3" x14ac:dyDescent="0.3">
      <c r="A538" s="104" t="s">
        <v>1782</v>
      </c>
      <c r="B538" s="121" t="s">
        <v>724</v>
      </c>
      <c r="C538" s="125">
        <v>43173</v>
      </c>
    </row>
    <row r="539" spans="1:3" x14ac:dyDescent="0.3">
      <c r="A539" s="104" t="s">
        <v>1782</v>
      </c>
      <c r="B539" s="121" t="s">
        <v>480</v>
      </c>
      <c r="C539" s="125">
        <v>43921</v>
      </c>
    </row>
    <row r="540" spans="1:3" x14ac:dyDescent="0.3">
      <c r="A540" s="104" t="s">
        <v>1782</v>
      </c>
      <c r="B540" s="121" t="s">
        <v>478</v>
      </c>
      <c r="C540" s="125">
        <v>44313</v>
      </c>
    </row>
    <row r="541" spans="1:3" x14ac:dyDescent="0.3">
      <c r="A541" s="104" t="s">
        <v>1782</v>
      </c>
      <c r="B541" s="121" t="s">
        <v>471</v>
      </c>
      <c r="C541" s="125">
        <v>44351</v>
      </c>
    </row>
    <row r="542" spans="1:3" x14ac:dyDescent="0.3">
      <c r="A542" s="104" t="s">
        <v>1782</v>
      </c>
      <c r="B542" s="121" t="s">
        <v>446</v>
      </c>
      <c r="C542" s="125">
        <v>44983</v>
      </c>
    </row>
    <row r="543" spans="1:3" x14ac:dyDescent="0.3">
      <c r="A543" s="104" t="s">
        <v>1782</v>
      </c>
      <c r="B543" s="121" t="s">
        <v>1479</v>
      </c>
      <c r="C543" s="125">
        <v>45456</v>
      </c>
    </row>
    <row r="544" spans="1:3" x14ac:dyDescent="0.3">
      <c r="A544" s="104" t="s">
        <v>37</v>
      </c>
      <c r="B544" s="121" t="s">
        <v>1650</v>
      </c>
      <c r="C544" s="125">
        <v>33910</v>
      </c>
    </row>
    <row r="545" spans="1:3" x14ac:dyDescent="0.3">
      <c r="A545" s="104" t="s">
        <v>37</v>
      </c>
      <c r="B545" s="121" t="s">
        <v>1783</v>
      </c>
      <c r="C545" s="125">
        <v>33968</v>
      </c>
    </row>
    <row r="546" spans="1:3" x14ac:dyDescent="0.3">
      <c r="A546" s="104" t="s">
        <v>37</v>
      </c>
      <c r="B546" s="121" t="s">
        <v>591</v>
      </c>
      <c r="C546" s="125">
        <v>36053</v>
      </c>
    </row>
    <row r="547" spans="1:3" x14ac:dyDescent="0.3">
      <c r="A547" s="104" t="s">
        <v>37</v>
      </c>
      <c r="B547" s="121" t="s">
        <v>498</v>
      </c>
      <c r="C547" s="125">
        <v>36368</v>
      </c>
    </row>
    <row r="548" spans="1:3" x14ac:dyDescent="0.3">
      <c r="A548" s="104" t="s">
        <v>37</v>
      </c>
      <c r="B548" s="121" t="s">
        <v>1673</v>
      </c>
      <c r="C548" s="125">
        <v>36566</v>
      </c>
    </row>
    <row r="549" spans="1:3" x14ac:dyDescent="0.3">
      <c r="A549" s="104" t="s">
        <v>37</v>
      </c>
      <c r="B549" s="121" t="s">
        <v>649</v>
      </c>
      <c r="C549" s="125">
        <v>36671</v>
      </c>
    </row>
    <row r="550" spans="1:3" x14ac:dyDescent="0.3">
      <c r="A550" s="104" t="s">
        <v>37</v>
      </c>
      <c r="B550" s="121" t="s">
        <v>471</v>
      </c>
      <c r="C550" s="125">
        <v>38014</v>
      </c>
    </row>
    <row r="551" spans="1:3" x14ac:dyDescent="0.3">
      <c r="A551" s="104" t="s">
        <v>37</v>
      </c>
      <c r="B551" s="121" t="s">
        <v>1766</v>
      </c>
      <c r="C551" s="125">
        <v>39665</v>
      </c>
    </row>
    <row r="552" spans="1:3" x14ac:dyDescent="0.3">
      <c r="A552" s="104" t="s">
        <v>37</v>
      </c>
      <c r="B552" s="121" t="s">
        <v>1784</v>
      </c>
      <c r="C552" s="125">
        <v>41152</v>
      </c>
    </row>
    <row r="553" spans="1:3" x14ac:dyDescent="0.3">
      <c r="A553" s="104" t="s">
        <v>37</v>
      </c>
      <c r="B553" s="121" t="s">
        <v>1728</v>
      </c>
      <c r="C553" s="125">
        <v>41320</v>
      </c>
    </row>
    <row r="554" spans="1:3" x14ac:dyDescent="0.3">
      <c r="A554" s="104" t="s">
        <v>37</v>
      </c>
      <c r="B554" s="121" t="s">
        <v>554</v>
      </c>
      <c r="C554" s="125">
        <v>41892</v>
      </c>
    </row>
    <row r="555" spans="1:3" x14ac:dyDescent="0.3">
      <c r="A555" s="104" t="s">
        <v>37</v>
      </c>
      <c r="B555" s="121" t="s">
        <v>1742</v>
      </c>
      <c r="C555" s="125">
        <v>41976</v>
      </c>
    </row>
    <row r="556" spans="1:3" x14ac:dyDescent="0.3">
      <c r="A556" s="104" t="s">
        <v>37</v>
      </c>
      <c r="B556" s="121" t="s">
        <v>447</v>
      </c>
      <c r="C556" s="125">
        <v>42198</v>
      </c>
    </row>
    <row r="557" spans="1:3" x14ac:dyDescent="0.3">
      <c r="A557" s="104" t="s">
        <v>37</v>
      </c>
      <c r="B557" s="121" t="s">
        <v>1785</v>
      </c>
      <c r="C557" s="125">
        <v>42339</v>
      </c>
    </row>
    <row r="558" spans="1:3" x14ac:dyDescent="0.3">
      <c r="A558" s="104" t="s">
        <v>37</v>
      </c>
      <c r="B558" s="121" t="s">
        <v>1726</v>
      </c>
      <c r="C558" s="125">
        <v>42576</v>
      </c>
    </row>
    <row r="559" spans="1:3" ht="28.8" x14ac:dyDescent="0.3">
      <c r="A559" s="104" t="s">
        <v>37</v>
      </c>
      <c r="B559" s="121" t="s">
        <v>1767</v>
      </c>
      <c r="C559" s="125">
        <v>42626</v>
      </c>
    </row>
    <row r="560" spans="1:3" x14ac:dyDescent="0.3">
      <c r="A560" s="104" t="s">
        <v>37</v>
      </c>
      <c r="B560" s="121" t="s">
        <v>1749</v>
      </c>
      <c r="C560" s="125">
        <v>42633</v>
      </c>
    </row>
    <row r="561" spans="1:3" x14ac:dyDescent="0.3">
      <c r="A561" s="104" t="s">
        <v>37</v>
      </c>
      <c r="B561" s="121" t="s">
        <v>1642</v>
      </c>
      <c r="C561" s="125">
        <v>42646</v>
      </c>
    </row>
    <row r="562" spans="1:3" x14ac:dyDescent="0.3">
      <c r="A562" s="104" t="s">
        <v>37</v>
      </c>
      <c r="B562" s="121" t="s">
        <v>693</v>
      </c>
      <c r="C562" s="125">
        <v>42849</v>
      </c>
    </row>
    <row r="563" spans="1:3" x14ac:dyDescent="0.3">
      <c r="A563" s="104" t="s">
        <v>37</v>
      </c>
      <c r="B563" s="121" t="s">
        <v>491</v>
      </c>
      <c r="C563" s="125">
        <v>42870</v>
      </c>
    </row>
    <row r="564" spans="1:3" x14ac:dyDescent="0.3">
      <c r="A564" s="104" t="s">
        <v>37</v>
      </c>
      <c r="B564" s="121" t="s">
        <v>1739</v>
      </c>
      <c r="C564" s="125">
        <v>42880</v>
      </c>
    </row>
    <row r="565" spans="1:3" x14ac:dyDescent="0.3">
      <c r="A565" s="104" t="s">
        <v>37</v>
      </c>
      <c r="B565" s="121" t="s">
        <v>557</v>
      </c>
      <c r="C565" s="125">
        <v>42965</v>
      </c>
    </row>
    <row r="566" spans="1:3" x14ac:dyDescent="0.3">
      <c r="A566" s="104" t="s">
        <v>37</v>
      </c>
      <c r="B566" s="121" t="s">
        <v>1653</v>
      </c>
      <c r="C566" s="125">
        <v>42990</v>
      </c>
    </row>
    <row r="567" spans="1:3" x14ac:dyDescent="0.3">
      <c r="A567" s="104" t="s">
        <v>37</v>
      </c>
      <c r="B567" s="121" t="s">
        <v>724</v>
      </c>
      <c r="C567" s="125">
        <v>43241</v>
      </c>
    </row>
    <row r="568" spans="1:3" ht="28.8" x14ac:dyDescent="0.3">
      <c r="A568" s="104" t="s">
        <v>37</v>
      </c>
      <c r="B568" s="121" t="s">
        <v>1743</v>
      </c>
      <c r="C568" s="125">
        <v>43262</v>
      </c>
    </row>
    <row r="569" spans="1:3" x14ac:dyDescent="0.3">
      <c r="A569" s="104" t="s">
        <v>37</v>
      </c>
      <c r="B569" s="121" t="s">
        <v>505</v>
      </c>
      <c r="C569" s="125">
        <v>43301</v>
      </c>
    </row>
    <row r="570" spans="1:3" x14ac:dyDescent="0.3">
      <c r="A570" s="104" t="s">
        <v>37</v>
      </c>
      <c r="B570" s="121" t="s">
        <v>558</v>
      </c>
      <c r="C570" s="125">
        <v>43328</v>
      </c>
    </row>
    <row r="571" spans="1:3" x14ac:dyDescent="0.3">
      <c r="A571" s="104" t="s">
        <v>37</v>
      </c>
      <c r="B571" s="121" t="s">
        <v>480</v>
      </c>
      <c r="C571" s="125">
        <v>43921</v>
      </c>
    </row>
    <row r="572" spans="1:3" x14ac:dyDescent="0.3">
      <c r="A572" s="104" t="s">
        <v>37</v>
      </c>
      <c r="B572" s="121" t="s">
        <v>484</v>
      </c>
      <c r="C572" s="125">
        <v>44069</v>
      </c>
    </row>
    <row r="573" spans="1:3" x14ac:dyDescent="0.3">
      <c r="A573" s="104" t="s">
        <v>37</v>
      </c>
      <c r="B573" s="121" t="s">
        <v>1771</v>
      </c>
      <c r="C573" s="125">
        <v>44084</v>
      </c>
    </row>
    <row r="574" spans="1:3" x14ac:dyDescent="0.3">
      <c r="A574" s="104" t="s">
        <v>37</v>
      </c>
      <c r="B574" s="121" t="s">
        <v>1751</v>
      </c>
      <c r="C574" s="125">
        <v>44176</v>
      </c>
    </row>
    <row r="575" spans="1:3" x14ac:dyDescent="0.3">
      <c r="A575" s="104" t="s">
        <v>37</v>
      </c>
      <c r="B575" s="121" t="s">
        <v>559</v>
      </c>
      <c r="C575" s="125">
        <v>44396</v>
      </c>
    </row>
    <row r="576" spans="1:3" ht="28.8" x14ac:dyDescent="0.3">
      <c r="A576" s="104" t="s">
        <v>37</v>
      </c>
      <c r="B576" s="121" t="s">
        <v>539</v>
      </c>
      <c r="C576" s="125">
        <v>44431</v>
      </c>
    </row>
    <row r="577" spans="1:3" x14ac:dyDescent="0.3">
      <c r="A577" s="104" t="s">
        <v>37</v>
      </c>
      <c r="B577" s="121" t="s">
        <v>540</v>
      </c>
      <c r="C577" s="125">
        <v>44522</v>
      </c>
    </row>
    <row r="578" spans="1:3" x14ac:dyDescent="0.3">
      <c r="A578" s="104" t="s">
        <v>37</v>
      </c>
      <c r="B578" s="121" t="s">
        <v>554</v>
      </c>
      <c r="C578" s="125">
        <v>44886</v>
      </c>
    </row>
    <row r="579" spans="1:3" x14ac:dyDescent="0.3">
      <c r="A579" s="104" t="s">
        <v>37</v>
      </c>
      <c r="B579" s="121" t="s">
        <v>1479</v>
      </c>
      <c r="C579" s="125">
        <v>45456</v>
      </c>
    </row>
    <row r="580" spans="1:3" x14ac:dyDescent="0.3">
      <c r="A580" s="104" t="s">
        <v>1786</v>
      </c>
      <c r="B580" s="121" t="s">
        <v>718</v>
      </c>
      <c r="C580" s="125">
        <v>38527</v>
      </c>
    </row>
    <row r="581" spans="1:3" x14ac:dyDescent="0.3">
      <c r="A581" s="104" t="s">
        <v>1786</v>
      </c>
      <c r="B581" s="121" t="s">
        <v>543</v>
      </c>
      <c r="C581" s="125">
        <v>42900</v>
      </c>
    </row>
    <row r="582" spans="1:3" x14ac:dyDescent="0.3">
      <c r="A582" s="104" t="s">
        <v>1786</v>
      </c>
      <c r="B582" s="121" t="s">
        <v>724</v>
      </c>
      <c r="C582" s="125">
        <v>43241</v>
      </c>
    </row>
    <row r="583" spans="1:3" x14ac:dyDescent="0.3">
      <c r="A583" s="104" t="s">
        <v>1786</v>
      </c>
      <c r="B583" s="121" t="s">
        <v>560</v>
      </c>
      <c r="C583" s="125">
        <v>43313</v>
      </c>
    </row>
    <row r="584" spans="1:3" x14ac:dyDescent="0.3">
      <c r="A584" s="104" t="s">
        <v>1786</v>
      </c>
      <c r="B584" s="121" t="s">
        <v>480</v>
      </c>
      <c r="C584" s="125">
        <v>43819</v>
      </c>
    </row>
    <row r="585" spans="1:3" x14ac:dyDescent="0.3">
      <c r="A585" s="104" t="s">
        <v>1786</v>
      </c>
      <c r="B585" s="121" t="s">
        <v>478</v>
      </c>
      <c r="C585" s="125">
        <v>44313</v>
      </c>
    </row>
    <row r="586" spans="1:3" x14ac:dyDescent="0.3">
      <c r="A586" s="104" t="s">
        <v>1786</v>
      </c>
      <c r="B586" s="121" t="s">
        <v>471</v>
      </c>
      <c r="C586" s="125">
        <v>44351</v>
      </c>
    </row>
    <row r="587" spans="1:3" x14ac:dyDescent="0.3">
      <c r="A587" s="104" t="s">
        <v>1786</v>
      </c>
      <c r="B587" s="121" t="s">
        <v>484</v>
      </c>
      <c r="C587" s="125">
        <v>44424</v>
      </c>
    </row>
    <row r="588" spans="1:3" x14ac:dyDescent="0.3">
      <c r="A588" s="104" t="s">
        <v>1786</v>
      </c>
      <c r="B588" s="121" t="s">
        <v>1740</v>
      </c>
      <c r="C588" s="125">
        <v>44453</v>
      </c>
    </row>
    <row r="589" spans="1:3" x14ac:dyDescent="0.3">
      <c r="A589" s="104" t="s">
        <v>1786</v>
      </c>
      <c r="B589" s="121" t="s">
        <v>540</v>
      </c>
      <c r="C589" s="125">
        <v>44522</v>
      </c>
    </row>
    <row r="590" spans="1:3" x14ac:dyDescent="0.3">
      <c r="A590" s="104" t="s">
        <v>1786</v>
      </c>
      <c r="B590" s="121" t="s">
        <v>451</v>
      </c>
      <c r="C590" s="125">
        <v>45069</v>
      </c>
    </row>
    <row r="591" spans="1:3" x14ac:dyDescent="0.3">
      <c r="A591" s="104" t="s">
        <v>1786</v>
      </c>
      <c r="B591" s="121" t="s">
        <v>521</v>
      </c>
      <c r="C591" s="125">
        <v>45545</v>
      </c>
    </row>
    <row r="592" spans="1:3" x14ac:dyDescent="0.3">
      <c r="A592" s="104" t="s">
        <v>561</v>
      </c>
      <c r="B592" s="121" t="s">
        <v>1742</v>
      </c>
      <c r="C592" s="125">
        <v>41976</v>
      </c>
    </row>
    <row r="593" spans="1:3" ht="28.8" x14ac:dyDescent="0.3">
      <c r="A593" s="104" t="s">
        <v>58</v>
      </c>
      <c r="B593" s="121" t="s">
        <v>1743</v>
      </c>
      <c r="C593" s="125">
        <v>43262</v>
      </c>
    </row>
    <row r="594" spans="1:3" x14ac:dyDescent="0.3">
      <c r="A594" s="104" t="s">
        <v>39</v>
      </c>
      <c r="B594" s="121" t="s">
        <v>1787</v>
      </c>
      <c r="C594" s="125">
        <v>30809</v>
      </c>
    </row>
    <row r="595" spans="1:3" x14ac:dyDescent="0.3">
      <c r="A595" s="104" t="s">
        <v>39</v>
      </c>
      <c r="B595" s="121" t="s">
        <v>1649</v>
      </c>
      <c r="C595" s="125">
        <v>31763</v>
      </c>
    </row>
    <row r="596" spans="1:3" x14ac:dyDescent="0.3">
      <c r="A596" s="104" t="s">
        <v>39</v>
      </c>
      <c r="B596" s="121" t="s">
        <v>1788</v>
      </c>
      <c r="C596" s="125">
        <v>32594</v>
      </c>
    </row>
    <row r="597" spans="1:3" x14ac:dyDescent="0.3">
      <c r="A597" s="104" t="s">
        <v>39</v>
      </c>
      <c r="B597" s="121" t="s">
        <v>1650</v>
      </c>
      <c r="C597" s="125">
        <v>33910</v>
      </c>
    </row>
    <row r="598" spans="1:3" x14ac:dyDescent="0.3">
      <c r="A598" s="104" t="s">
        <v>39</v>
      </c>
      <c r="B598" s="121" t="s">
        <v>1783</v>
      </c>
      <c r="C598" s="125">
        <v>33968</v>
      </c>
    </row>
    <row r="599" spans="1:3" x14ac:dyDescent="0.3">
      <c r="A599" s="104" t="s">
        <v>39</v>
      </c>
      <c r="B599" s="121" t="s">
        <v>591</v>
      </c>
      <c r="C599" s="125">
        <v>36053</v>
      </c>
    </row>
    <row r="600" spans="1:3" x14ac:dyDescent="0.3">
      <c r="A600" s="104" t="s">
        <v>39</v>
      </c>
      <c r="B600" s="121" t="s">
        <v>1645</v>
      </c>
      <c r="C600" s="125">
        <v>36301</v>
      </c>
    </row>
    <row r="601" spans="1:3" x14ac:dyDescent="0.3">
      <c r="A601" s="104" t="s">
        <v>39</v>
      </c>
      <c r="B601" s="121" t="s">
        <v>498</v>
      </c>
      <c r="C601" s="125">
        <v>36368</v>
      </c>
    </row>
    <row r="602" spans="1:3" x14ac:dyDescent="0.3">
      <c r="A602" s="104" t="s">
        <v>39</v>
      </c>
      <c r="B602" s="121" t="s">
        <v>649</v>
      </c>
      <c r="C602" s="125">
        <v>36671</v>
      </c>
    </row>
    <row r="603" spans="1:3" x14ac:dyDescent="0.3">
      <c r="A603" s="104" t="s">
        <v>39</v>
      </c>
      <c r="B603" s="121" t="s">
        <v>1642</v>
      </c>
      <c r="C603" s="125">
        <v>37224</v>
      </c>
    </row>
    <row r="604" spans="1:3" x14ac:dyDescent="0.3">
      <c r="A604" s="104" t="s">
        <v>39</v>
      </c>
      <c r="B604" s="121" t="s">
        <v>1789</v>
      </c>
      <c r="C604" s="125">
        <v>37438</v>
      </c>
    </row>
    <row r="605" spans="1:3" x14ac:dyDescent="0.3">
      <c r="A605" s="104" t="s">
        <v>39</v>
      </c>
      <c r="B605" s="121" t="s">
        <v>1699</v>
      </c>
      <c r="C605" s="125">
        <v>39708</v>
      </c>
    </row>
    <row r="606" spans="1:3" x14ac:dyDescent="0.3">
      <c r="A606" s="104" t="s">
        <v>39</v>
      </c>
      <c r="B606" s="121" t="s">
        <v>1684</v>
      </c>
      <c r="C606" s="125">
        <v>40302</v>
      </c>
    </row>
    <row r="607" spans="1:3" x14ac:dyDescent="0.3">
      <c r="A607" s="104" t="s">
        <v>39</v>
      </c>
      <c r="B607" s="121" t="s">
        <v>595</v>
      </c>
      <c r="C607" s="125">
        <v>40422</v>
      </c>
    </row>
    <row r="608" spans="1:3" x14ac:dyDescent="0.3">
      <c r="A608" s="104" t="s">
        <v>39</v>
      </c>
      <c r="B608" s="121" t="s">
        <v>1700</v>
      </c>
      <c r="C608" s="125">
        <v>41253</v>
      </c>
    </row>
    <row r="609" spans="1:3" x14ac:dyDescent="0.3">
      <c r="A609" s="104" t="s">
        <v>39</v>
      </c>
      <c r="B609" s="121" t="s">
        <v>1742</v>
      </c>
      <c r="C609" s="125">
        <v>41976</v>
      </c>
    </row>
    <row r="610" spans="1:3" x14ac:dyDescent="0.3">
      <c r="A610" s="104" t="s">
        <v>39</v>
      </c>
      <c r="B610" s="121" t="s">
        <v>1725</v>
      </c>
      <c r="C610" s="125">
        <v>42053</v>
      </c>
    </row>
    <row r="611" spans="1:3" x14ac:dyDescent="0.3">
      <c r="A611" s="104" t="s">
        <v>39</v>
      </c>
      <c r="B611" s="121" t="s">
        <v>447</v>
      </c>
      <c r="C611" s="125">
        <v>42198</v>
      </c>
    </row>
    <row r="612" spans="1:3" x14ac:dyDescent="0.3">
      <c r="A612" s="104" t="s">
        <v>39</v>
      </c>
      <c r="B612" s="121" t="s">
        <v>1726</v>
      </c>
      <c r="C612" s="125">
        <v>42576</v>
      </c>
    </row>
    <row r="613" spans="1:3" x14ac:dyDescent="0.3">
      <c r="A613" s="104" t="s">
        <v>39</v>
      </c>
      <c r="B613" s="121" t="s">
        <v>1739</v>
      </c>
      <c r="C613" s="125">
        <v>42880</v>
      </c>
    </row>
    <row r="614" spans="1:3" x14ac:dyDescent="0.3">
      <c r="A614" s="104" t="s">
        <v>39</v>
      </c>
      <c r="B614" s="121" t="s">
        <v>547</v>
      </c>
      <c r="C614" s="125">
        <v>43010</v>
      </c>
    </row>
    <row r="615" spans="1:3" x14ac:dyDescent="0.3">
      <c r="A615" s="104" t="s">
        <v>39</v>
      </c>
      <c r="B615" s="121" t="s">
        <v>505</v>
      </c>
      <c r="C615" s="125">
        <v>43301</v>
      </c>
    </row>
    <row r="616" spans="1:3" x14ac:dyDescent="0.3">
      <c r="A616" s="104" t="s">
        <v>39</v>
      </c>
      <c r="B616" s="121" t="s">
        <v>558</v>
      </c>
      <c r="C616" s="125">
        <v>43328</v>
      </c>
    </row>
    <row r="617" spans="1:3" x14ac:dyDescent="0.3">
      <c r="A617" s="104" t="s">
        <v>39</v>
      </c>
      <c r="B617" s="121" t="s">
        <v>509</v>
      </c>
      <c r="C617" s="125">
        <v>43367</v>
      </c>
    </row>
    <row r="618" spans="1:3" x14ac:dyDescent="0.3">
      <c r="A618" s="104" t="s">
        <v>39</v>
      </c>
      <c r="B618" s="121" t="s">
        <v>524</v>
      </c>
      <c r="C618" s="125">
        <v>43866</v>
      </c>
    </row>
    <row r="619" spans="1:3" x14ac:dyDescent="0.3">
      <c r="A619" s="104" t="s">
        <v>39</v>
      </c>
      <c r="B619" s="121" t="s">
        <v>471</v>
      </c>
      <c r="C619" s="125">
        <v>44228</v>
      </c>
    </row>
    <row r="620" spans="1:3" x14ac:dyDescent="0.3">
      <c r="A620" s="104" t="s">
        <v>39</v>
      </c>
      <c r="B620" s="121" t="s">
        <v>478</v>
      </c>
      <c r="C620" s="125">
        <v>44313</v>
      </c>
    </row>
    <row r="621" spans="1:3" x14ac:dyDescent="0.3">
      <c r="A621" s="104" t="s">
        <v>39</v>
      </c>
      <c r="B621" s="121" t="s">
        <v>559</v>
      </c>
      <c r="C621" s="125">
        <v>44396</v>
      </c>
    </row>
    <row r="622" spans="1:3" ht="28.8" x14ac:dyDescent="0.3">
      <c r="A622" s="104" t="s">
        <v>39</v>
      </c>
      <c r="B622" s="121" t="s">
        <v>1473</v>
      </c>
      <c r="C622" s="125">
        <v>45450</v>
      </c>
    </row>
    <row r="623" spans="1:3" x14ac:dyDescent="0.3">
      <c r="A623" s="104" t="s">
        <v>39</v>
      </c>
      <c r="B623" s="121" t="s">
        <v>521</v>
      </c>
      <c r="C623" s="125">
        <v>45484</v>
      </c>
    </row>
    <row r="624" spans="1:3" x14ac:dyDescent="0.3">
      <c r="A624" s="104" t="s">
        <v>39</v>
      </c>
      <c r="B624" s="121" t="s">
        <v>1487</v>
      </c>
      <c r="C624" s="125">
        <v>45491</v>
      </c>
    </row>
    <row r="625" spans="1:3" x14ac:dyDescent="0.3">
      <c r="A625" s="104" t="s">
        <v>57</v>
      </c>
      <c r="B625" s="121" t="s">
        <v>1745</v>
      </c>
      <c r="C625" s="125">
        <v>31482</v>
      </c>
    </row>
    <row r="626" spans="1:3" x14ac:dyDescent="0.3">
      <c r="A626" s="104" t="s">
        <v>57</v>
      </c>
      <c r="B626" s="121" t="s">
        <v>1649</v>
      </c>
      <c r="C626" s="125">
        <v>33791</v>
      </c>
    </row>
    <row r="627" spans="1:3" x14ac:dyDescent="0.3">
      <c r="A627" s="104" t="s">
        <v>57</v>
      </c>
      <c r="B627" s="121" t="s">
        <v>1642</v>
      </c>
      <c r="C627" s="125">
        <v>37224</v>
      </c>
    </row>
    <row r="628" spans="1:3" x14ac:dyDescent="0.3">
      <c r="A628" s="104" t="s">
        <v>57</v>
      </c>
      <c r="B628" s="121" t="s">
        <v>471</v>
      </c>
      <c r="C628" s="125">
        <v>38014</v>
      </c>
    </row>
    <row r="629" spans="1:3" x14ac:dyDescent="0.3">
      <c r="A629" s="104" t="s">
        <v>57</v>
      </c>
      <c r="B629" s="121" t="s">
        <v>1684</v>
      </c>
      <c r="C629" s="125">
        <v>38208</v>
      </c>
    </row>
    <row r="630" spans="1:3" x14ac:dyDescent="0.3">
      <c r="A630" s="104" t="s">
        <v>57</v>
      </c>
      <c r="B630" s="121" t="s">
        <v>1689</v>
      </c>
      <c r="C630" s="125">
        <v>38384</v>
      </c>
    </row>
    <row r="631" spans="1:3" x14ac:dyDescent="0.3">
      <c r="A631" s="104" t="s">
        <v>57</v>
      </c>
      <c r="B631" s="121" t="s">
        <v>1750</v>
      </c>
      <c r="C631" s="125">
        <v>41841</v>
      </c>
    </row>
    <row r="632" spans="1:3" x14ac:dyDescent="0.3">
      <c r="A632" s="104" t="s">
        <v>57</v>
      </c>
      <c r="B632" s="121" t="s">
        <v>1646</v>
      </c>
      <c r="C632" s="125">
        <v>43306</v>
      </c>
    </row>
    <row r="633" spans="1:3" x14ac:dyDescent="0.3">
      <c r="A633" s="104" t="s">
        <v>57</v>
      </c>
      <c r="B633" s="121" t="s">
        <v>516</v>
      </c>
      <c r="C633" s="125">
        <v>43692</v>
      </c>
    </row>
    <row r="634" spans="1:3" x14ac:dyDescent="0.3">
      <c r="A634" s="104" t="s">
        <v>57</v>
      </c>
      <c r="B634" s="121" t="s">
        <v>488</v>
      </c>
      <c r="C634" s="125">
        <v>43757</v>
      </c>
    </row>
    <row r="635" spans="1:3" x14ac:dyDescent="0.3">
      <c r="A635" s="104" t="s">
        <v>57</v>
      </c>
      <c r="B635" s="121" t="s">
        <v>524</v>
      </c>
      <c r="C635" s="125">
        <v>43812</v>
      </c>
    </row>
    <row r="636" spans="1:3" x14ac:dyDescent="0.3">
      <c r="A636" s="104" t="s">
        <v>57</v>
      </c>
      <c r="B636" s="121" t="s">
        <v>1654</v>
      </c>
      <c r="C636" s="125">
        <v>44330</v>
      </c>
    </row>
    <row r="637" spans="1:3" x14ac:dyDescent="0.3">
      <c r="A637" s="104" t="s">
        <v>57</v>
      </c>
      <c r="B637" s="121" t="s">
        <v>559</v>
      </c>
      <c r="C637" s="125">
        <v>44396</v>
      </c>
    </row>
    <row r="638" spans="1:3" x14ac:dyDescent="0.3">
      <c r="A638" s="104" t="s">
        <v>57</v>
      </c>
      <c r="B638" s="121" t="s">
        <v>523</v>
      </c>
      <c r="C638" s="125">
        <v>44544</v>
      </c>
    </row>
    <row r="639" spans="1:3" ht="28.8" x14ac:dyDescent="0.3">
      <c r="A639" s="104" t="s">
        <v>57</v>
      </c>
      <c r="B639" s="121" t="s">
        <v>1473</v>
      </c>
      <c r="C639" s="125">
        <v>45450</v>
      </c>
    </row>
    <row r="640" spans="1:3" x14ac:dyDescent="0.3">
      <c r="A640" s="104" t="s">
        <v>57</v>
      </c>
      <c r="B640" s="121" t="s">
        <v>510</v>
      </c>
      <c r="C640" s="125">
        <v>45643</v>
      </c>
    </row>
    <row r="641" spans="1:3" x14ac:dyDescent="0.3">
      <c r="A641" s="104" t="s">
        <v>443</v>
      </c>
      <c r="B641" s="121" t="s">
        <v>1651</v>
      </c>
      <c r="C641" s="125">
        <v>37558</v>
      </c>
    </row>
    <row r="642" spans="1:3" x14ac:dyDescent="0.3">
      <c r="A642" s="104" t="s">
        <v>259</v>
      </c>
      <c r="B642" s="121" t="s">
        <v>471</v>
      </c>
      <c r="C642" s="125">
        <v>44351</v>
      </c>
    </row>
    <row r="643" spans="1:3" x14ac:dyDescent="0.3">
      <c r="A643" s="104" t="s">
        <v>1140</v>
      </c>
      <c r="B643" s="121" t="s">
        <v>1745</v>
      </c>
      <c r="C643" s="125">
        <v>31547</v>
      </c>
    </row>
    <row r="644" spans="1:3" x14ac:dyDescent="0.3">
      <c r="A644" s="104" t="s">
        <v>1140</v>
      </c>
      <c r="B644" s="121" t="s">
        <v>546</v>
      </c>
      <c r="C644" s="125">
        <v>35270</v>
      </c>
    </row>
    <row r="645" spans="1:3" x14ac:dyDescent="0.3">
      <c r="A645" s="104" t="s">
        <v>1140</v>
      </c>
      <c r="B645" s="121" t="s">
        <v>1790</v>
      </c>
      <c r="C645" s="125">
        <v>39598</v>
      </c>
    </row>
    <row r="646" spans="1:3" x14ac:dyDescent="0.3">
      <c r="A646" s="104" t="s">
        <v>1140</v>
      </c>
      <c r="B646" s="121" t="s">
        <v>554</v>
      </c>
      <c r="C646" s="125">
        <v>41892</v>
      </c>
    </row>
    <row r="647" spans="1:3" x14ac:dyDescent="0.3">
      <c r="A647" s="104" t="s">
        <v>1140</v>
      </c>
      <c r="B647" s="121" t="s">
        <v>1785</v>
      </c>
      <c r="C647" s="125">
        <v>42339</v>
      </c>
    </row>
    <row r="648" spans="1:3" ht="28.8" x14ac:dyDescent="0.3">
      <c r="A648" s="104" t="s">
        <v>1140</v>
      </c>
      <c r="B648" s="121" t="s">
        <v>1767</v>
      </c>
      <c r="C648" s="125">
        <v>42626</v>
      </c>
    </row>
    <row r="649" spans="1:3" x14ac:dyDescent="0.3">
      <c r="A649" s="104" t="s">
        <v>1140</v>
      </c>
      <c r="B649" s="121" t="s">
        <v>1642</v>
      </c>
      <c r="C649" s="125">
        <v>42646</v>
      </c>
    </row>
    <row r="650" spans="1:3" x14ac:dyDescent="0.3">
      <c r="A650" s="104" t="s">
        <v>1140</v>
      </c>
      <c r="B650" s="121" t="s">
        <v>1739</v>
      </c>
      <c r="C650" s="125">
        <v>42761</v>
      </c>
    </row>
    <row r="651" spans="1:3" x14ac:dyDescent="0.3">
      <c r="A651" s="104" t="s">
        <v>1140</v>
      </c>
      <c r="B651" s="121" t="s">
        <v>547</v>
      </c>
      <c r="C651" s="125">
        <v>42930</v>
      </c>
    </row>
    <row r="652" spans="1:3" x14ac:dyDescent="0.3">
      <c r="A652" s="104" t="s">
        <v>1140</v>
      </c>
      <c r="B652" s="121" t="s">
        <v>724</v>
      </c>
      <c r="C652" s="125">
        <v>43241</v>
      </c>
    </row>
    <row r="653" spans="1:3" x14ac:dyDescent="0.3">
      <c r="A653" s="104" t="s">
        <v>1140</v>
      </c>
      <c r="B653" s="121" t="s">
        <v>483</v>
      </c>
      <c r="C653" s="125">
        <v>43587</v>
      </c>
    </row>
    <row r="654" spans="1:3" x14ac:dyDescent="0.3">
      <c r="A654" s="104" t="s">
        <v>1140</v>
      </c>
      <c r="B654" s="121" t="s">
        <v>544</v>
      </c>
      <c r="C654" s="125">
        <v>44004</v>
      </c>
    </row>
    <row r="655" spans="1:3" x14ac:dyDescent="0.3">
      <c r="A655" s="104" t="s">
        <v>1140</v>
      </c>
      <c r="B655" s="121" t="s">
        <v>471</v>
      </c>
      <c r="C655" s="125">
        <v>44228</v>
      </c>
    </row>
    <row r="656" spans="1:3" x14ac:dyDescent="0.3">
      <c r="A656" s="104" t="s">
        <v>1140</v>
      </c>
      <c r="B656" s="121" t="s">
        <v>478</v>
      </c>
      <c r="C656" s="125">
        <v>44313</v>
      </c>
    </row>
    <row r="657" spans="1:3" x14ac:dyDescent="0.3">
      <c r="A657" s="104" t="s">
        <v>1140</v>
      </c>
      <c r="B657" s="121" t="s">
        <v>1654</v>
      </c>
      <c r="C657" s="125">
        <v>44330</v>
      </c>
    </row>
    <row r="658" spans="1:3" x14ac:dyDescent="0.3">
      <c r="A658" s="104" t="s">
        <v>1140</v>
      </c>
      <c r="B658" s="121" t="s">
        <v>474</v>
      </c>
      <c r="C658" s="125">
        <v>44512</v>
      </c>
    </row>
    <row r="659" spans="1:3" x14ac:dyDescent="0.3">
      <c r="A659" s="104" t="s">
        <v>1140</v>
      </c>
      <c r="B659" s="121" t="s">
        <v>1487</v>
      </c>
      <c r="C659" s="125">
        <v>45421</v>
      </c>
    </row>
    <row r="660" spans="1:3" x14ac:dyDescent="0.3">
      <c r="A660" s="104" t="s">
        <v>1791</v>
      </c>
      <c r="B660" s="121" t="s">
        <v>1749</v>
      </c>
      <c r="C660" s="125">
        <v>42633</v>
      </c>
    </row>
    <row r="661" spans="1:3" x14ac:dyDescent="0.3">
      <c r="A661" s="104" t="s">
        <v>1791</v>
      </c>
      <c r="B661" s="121" t="s">
        <v>1642</v>
      </c>
      <c r="C661" s="125">
        <v>42646</v>
      </c>
    </row>
    <row r="662" spans="1:3" x14ac:dyDescent="0.3">
      <c r="A662" s="104" t="s">
        <v>1791</v>
      </c>
      <c r="B662" s="121" t="s">
        <v>724</v>
      </c>
      <c r="C662" s="125">
        <v>43241</v>
      </c>
    </row>
    <row r="663" spans="1:3" x14ac:dyDescent="0.3">
      <c r="A663" s="104" t="s">
        <v>1792</v>
      </c>
      <c r="B663" s="121" t="s">
        <v>1778</v>
      </c>
      <c r="C663" s="125">
        <v>35727</v>
      </c>
    </row>
    <row r="664" spans="1:3" x14ac:dyDescent="0.3">
      <c r="A664" s="104" t="s">
        <v>1792</v>
      </c>
      <c r="B664" s="121" t="s">
        <v>547</v>
      </c>
      <c r="C664" s="125">
        <v>37141</v>
      </c>
    </row>
    <row r="665" spans="1:3" x14ac:dyDescent="0.3">
      <c r="A665" s="104" t="s">
        <v>1792</v>
      </c>
      <c r="B665" s="121" t="s">
        <v>1642</v>
      </c>
      <c r="C665" s="125">
        <v>37224</v>
      </c>
    </row>
    <row r="666" spans="1:3" x14ac:dyDescent="0.3">
      <c r="A666" s="104" t="s">
        <v>1792</v>
      </c>
      <c r="B666" s="121" t="s">
        <v>487</v>
      </c>
      <c r="C666" s="125">
        <v>37151</v>
      </c>
    </row>
    <row r="667" spans="1:3" x14ac:dyDescent="0.3">
      <c r="A667" s="104" t="s">
        <v>1792</v>
      </c>
      <c r="B667" s="121" t="s">
        <v>724</v>
      </c>
      <c r="C667" s="125">
        <v>43173</v>
      </c>
    </row>
    <row r="668" spans="1:3" x14ac:dyDescent="0.3">
      <c r="A668" s="104" t="s">
        <v>1792</v>
      </c>
      <c r="B668" s="121" t="s">
        <v>471</v>
      </c>
      <c r="C668" s="125">
        <v>44351</v>
      </c>
    </row>
    <row r="669" spans="1:3" ht="28.8" x14ac:dyDescent="0.3">
      <c r="A669" s="104" t="s">
        <v>1792</v>
      </c>
      <c r="B669" s="121" t="s">
        <v>539</v>
      </c>
      <c r="C669" s="125">
        <v>44431</v>
      </c>
    </row>
    <row r="670" spans="1:3" x14ac:dyDescent="0.3">
      <c r="A670" s="104" t="s">
        <v>1793</v>
      </c>
      <c r="B670" s="121" t="s">
        <v>1702</v>
      </c>
      <c r="C670" s="125">
        <v>39762</v>
      </c>
    </row>
    <row r="671" spans="1:3" x14ac:dyDescent="0.3">
      <c r="A671" s="104" t="s">
        <v>1793</v>
      </c>
      <c r="B671" s="121" t="s">
        <v>724</v>
      </c>
      <c r="C671" s="125">
        <v>43124</v>
      </c>
    </row>
    <row r="672" spans="1:3" x14ac:dyDescent="0.3">
      <c r="A672" s="104" t="s">
        <v>1793</v>
      </c>
      <c r="B672" s="121" t="s">
        <v>447</v>
      </c>
      <c r="C672" s="125">
        <v>41039</v>
      </c>
    </row>
    <row r="673" spans="1:3" x14ac:dyDescent="0.3">
      <c r="A673" s="104" t="s">
        <v>1793</v>
      </c>
      <c r="B673" s="121" t="s">
        <v>471</v>
      </c>
      <c r="C673" s="125">
        <v>44228</v>
      </c>
    </row>
    <row r="674" spans="1:3" x14ac:dyDescent="0.3">
      <c r="A674" s="104" t="s">
        <v>563</v>
      </c>
      <c r="B674" s="121" t="s">
        <v>487</v>
      </c>
      <c r="C674" s="125">
        <v>37399</v>
      </c>
    </row>
    <row r="675" spans="1:3" x14ac:dyDescent="0.3">
      <c r="A675" s="104" t="s">
        <v>1794</v>
      </c>
      <c r="B675" s="121" t="s">
        <v>1795</v>
      </c>
      <c r="C675" s="125">
        <v>37845</v>
      </c>
    </row>
    <row r="676" spans="1:3" x14ac:dyDescent="0.3">
      <c r="A676" s="104" t="s">
        <v>1794</v>
      </c>
      <c r="B676" s="121" t="s">
        <v>1689</v>
      </c>
      <c r="C676" s="125">
        <v>38384</v>
      </c>
    </row>
    <row r="677" spans="1:3" x14ac:dyDescent="0.3">
      <c r="A677" s="104" t="s">
        <v>1794</v>
      </c>
      <c r="B677" s="121" t="s">
        <v>1704</v>
      </c>
      <c r="C677" s="125">
        <v>39793</v>
      </c>
    </row>
    <row r="678" spans="1:3" x14ac:dyDescent="0.3">
      <c r="A678" s="104" t="s">
        <v>1794</v>
      </c>
      <c r="B678" s="121" t="s">
        <v>1684</v>
      </c>
      <c r="C678" s="125">
        <v>40302</v>
      </c>
    </row>
    <row r="679" spans="1:3" x14ac:dyDescent="0.3">
      <c r="A679" s="104" t="s">
        <v>1794</v>
      </c>
      <c r="B679" s="121" t="s">
        <v>1700</v>
      </c>
      <c r="C679" s="125">
        <v>41310</v>
      </c>
    </row>
    <row r="680" spans="1:3" x14ac:dyDescent="0.3">
      <c r="A680" s="104" t="s">
        <v>1794</v>
      </c>
      <c r="B680" s="121" t="s">
        <v>484</v>
      </c>
      <c r="C680" s="125">
        <v>41320</v>
      </c>
    </row>
    <row r="681" spans="1:3" x14ac:dyDescent="0.3">
      <c r="A681" s="104" t="s">
        <v>1794</v>
      </c>
      <c r="B681" s="121" t="s">
        <v>1750</v>
      </c>
      <c r="C681" s="125">
        <v>41841</v>
      </c>
    </row>
    <row r="682" spans="1:3" x14ac:dyDescent="0.3">
      <c r="A682" s="104" t="s">
        <v>1794</v>
      </c>
      <c r="B682" s="121" t="s">
        <v>554</v>
      </c>
      <c r="C682" s="125">
        <v>41892</v>
      </c>
    </row>
    <row r="683" spans="1:3" x14ac:dyDescent="0.3">
      <c r="A683" s="104" t="s">
        <v>1794</v>
      </c>
      <c r="B683" s="121" t="s">
        <v>447</v>
      </c>
      <c r="C683" s="125">
        <v>42198</v>
      </c>
    </row>
    <row r="684" spans="1:3" x14ac:dyDescent="0.3">
      <c r="A684" s="104" t="s">
        <v>1794</v>
      </c>
      <c r="B684" s="121" t="s">
        <v>503</v>
      </c>
      <c r="C684" s="125">
        <v>43255</v>
      </c>
    </row>
    <row r="685" spans="1:3" x14ac:dyDescent="0.3">
      <c r="A685" s="104" t="s">
        <v>1794</v>
      </c>
      <c r="B685" s="121" t="s">
        <v>564</v>
      </c>
      <c r="C685" s="125">
        <v>43620</v>
      </c>
    </row>
    <row r="686" spans="1:3" x14ac:dyDescent="0.3">
      <c r="A686" s="104" t="s">
        <v>1794</v>
      </c>
      <c r="B686" s="121" t="s">
        <v>484</v>
      </c>
      <c r="C686" s="125">
        <v>44069</v>
      </c>
    </row>
    <row r="687" spans="1:3" x14ac:dyDescent="0.3">
      <c r="A687" s="104" t="s">
        <v>1794</v>
      </c>
      <c r="B687" s="121" t="s">
        <v>1654</v>
      </c>
      <c r="C687" s="125">
        <v>44330</v>
      </c>
    </row>
    <row r="688" spans="1:3" x14ac:dyDescent="0.3">
      <c r="A688" s="104" t="s">
        <v>1794</v>
      </c>
      <c r="B688" s="121" t="s">
        <v>1733</v>
      </c>
      <c r="C688" s="125">
        <v>44390</v>
      </c>
    </row>
    <row r="689" spans="1:5" x14ac:dyDescent="0.3">
      <c r="A689" s="104" t="s">
        <v>1794</v>
      </c>
      <c r="B689" s="121" t="s">
        <v>565</v>
      </c>
      <c r="C689" s="125">
        <v>44424</v>
      </c>
    </row>
    <row r="690" spans="1:5" x14ac:dyDescent="0.3">
      <c r="A690" s="104" t="s">
        <v>1794</v>
      </c>
      <c r="B690" s="121" t="s">
        <v>523</v>
      </c>
      <c r="C690" s="125">
        <v>44544</v>
      </c>
    </row>
    <row r="691" spans="1:5" x14ac:dyDescent="0.3">
      <c r="A691" s="104" t="s">
        <v>1794</v>
      </c>
      <c r="B691" s="121" t="s">
        <v>1796</v>
      </c>
      <c r="C691" s="125">
        <v>44915</v>
      </c>
    </row>
    <row r="692" spans="1:5" x14ac:dyDescent="0.3">
      <c r="A692" s="104" t="s">
        <v>1794</v>
      </c>
      <c r="B692" s="121" t="s">
        <v>457</v>
      </c>
      <c r="C692" s="125">
        <v>45224</v>
      </c>
    </row>
    <row r="693" spans="1:5" x14ac:dyDescent="0.3">
      <c r="A693" s="104" t="s">
        <v>1794</v>
      </c>
      <c r="B693" s="121" t="s">
        <v>455</v>
      </c>
      <c r="C693" s="125">
        <v>45251</v>
      </c>
    </row>
    <row r="694" spans="1:5" ht="28.8" x14ac:dyDescent="0.3">
      <c r="A694" s="104" t="s">
        <v>1794</v>
      </c>
      <c r="B694" s="121" t="s">
        <v>1473</v>
      </c>
      <c r="C694" s="125">
        <v>45450</v>
      </c>
    </row>
    <row r="695" spans="1:5" x14ac:dyDescent="0.3">
      <c r="A695" s="104" t="s">
        <v>1794</v>
      </c>
      <c r="B695" s="121" t="s">
        <v>1487</v>
      </c>
      <c r="C695" s="125">
        <v>45491</v>
      </c>
    </row>
    <row r="696" spans="1:5" x14ac:dyDescent="0.3">
      <c r="A696" s="104" t="s">
        <v>566</v>
      </c>
      <c r="C696" s="114"/>
    </row>
    <row r="699" spans="1:5" ht="18" thickBot="1" x14ac:dyDescent="0.4">
      <c r="A699" s="5" t="s">
        <v>1798</v>
      </c>
    </row>
    <row r="700" spans="1:5" ht="15" thickTop="1" x14ac:dyDescent="0.3">
      <c r="A700" s="104" t="s">
        <v>567</v>
      </c>
    </row>
    <row r="701" spans="1:5" x14ac:dyDescent="0.3">
      <c r="A701" s="104" t="s">
        <v>426</v>
      </c>
      <c r="B701" s="116" t="s">
        <v>427</v>
      </c>
      <c r="C701" s="104" t="s">
        <v>428</v>
      </c>
      <c r="D701" s="104" t="s">
        <v>568</v>
      </c>
      <c r="E701" s="104" t="s">
        <v>569</v>
      </c>
    </row>
    <row r="702" spans="1:5" x14ac:dyDescent="0.3">
      <c r="A702" s="104" t="s">
        <v>1799</v>
      </c>
      <c r="B702" s="121" t="s">
        <v>449</v>
      </c>
      <c r="C702" s="119" t="s">
        <v>41</v>
      </c>
      <c r="D702" s="119" t="s">
        <v>581</v>
      </c>
      <c r="E702" s="125">
        <v>45292</v>
      </c>
    </row>
    <row r="703" spans="1:5" x14ac:dyDescent="0.3">
      <c r="A703" s="104" t="s">
        <v>1800</v>
      </c>
      <c r="B703" s="121" t="s">
        <v>509</v>
      </c>
      <c r="C703" s="119" t="s">
        <v>34</v>
      </c>
      <c r="D703" s="119" t="s">
        <v>572</v>
      </c>
      <c r="E703" s="125">
        <v>45317</v>
      </c>
    </row>
    <row r="704" spans="1:5" x14ac:dyDescent="0.3">
      <c r="A704" s="104" t="s">
        <v>1801</v>
      </c>
      <c r="B704" s="121" t="s">
        <v>509</v>
      </c>
      <c r="C704" s="119" t="s">
        <v>34</v>
      </c>
      <c r="D704" s="119" t="s">
        <v>572</v>
      </c>
      <c r="E704" s="125">
        <v>45317</v>
      </c>
    </row>
    <row r="705" spans="1:5" x14ac:dyDescent="0.3">
      <c r="A705" s="104" t="s">
        <v>1802</v>
      </c>
      <c r="B705" s="121" t="s">
        <v>509</v>
      </c>
      <c r="C705" s="119" t="s">
        <v>43</v>
      </c>
      <c r="D705" s="119" t="s">
        <v>572</v>
      </c>
      <c r="E705" s="125">
        <v>45317</v>
      </c>
    </row>
    <row r="706" spans="1:5" x14ac:dyDescent="0.3">
      <c r="A706" s="104" t="s">
        <v>1803</v>
      </c>
      <c r="B706" s="121" t="s">
        <v>509</v>
      </c>
      <c r="C706" s="119" t="s">
        <v>39</v>
      </c>
      <c r="D706" s="119" t="s">
        <v>572</v>
      </c>
      <c r="E706" s="125">
        <v>45317</v>
      </c>
    </row>
    <row r="707" spans="1:5" x14ac:dyDescent="0.3">
      <c r="A707" s="104" t="s">
        <v>1804</v>
      </c>
      <c r="B707" s="121" t="s">
        <v>1718</v>
      </c>
      <c r="C707" s="119" t="s">
        <v>34</v>
      </c>
      <c r="D707" s="119" t="s">
        <v>572</v>
      </c>
      <c r="E707" s="125">
        <v>45323</v>
      </c>
    </row>
    <row r="708" spans="1:5" x14ac:dyDescent="0.3">
      <c r="A708" s="104" t="s">
        <v>1805</v>
      </c>
      <c r="B708" s="121" t="s">
        <v>1718</v>
      </c>
      <c r="C708" s="119" t="s">
        <v>34</v>
      </c>
      <c r="D708" s="119" t="s">
        <v>572</v>
      </c>
      <c r="E708" s="125">
        <v>45323</v>
      </c>
    </row>
    <row r="709" spans="1:5" ht="28.8" x14ac:dyDescent="0.3">
      <c r="A709" s="104" t="s">
        <v>1806</v>
      </c>
      <c r="B709" s="121" t="s">
        <v>504</v>
      </c>
      <c r="C709" s="119" t="s">
        <v>34</v>
      </c>
      <c r="D709" s="119" t="s">
        <v>572</v>
      </c>
      <c r="E709" s="125">
        <v>45331</v>
      </c>
    </row>
    <row r="710" spans="1:5" ht="28.8" x14ac:dyDescent="0.3">
      <c r="A710" s="104" t="s">
        <v>1807</v>
      </c>
      <c r="B710" s="121" t="s">
        <v>504</v>
      </c>
      <c r="C710" s="119" t="s">
        <v>41</v>
      </c>
      <c r="D710" s="119" t="s">
        <v>572</v>
      </c>
      <c r="E710" s="125">
        <v>45331</v>
      </c>
    </row>
    <row r="711" spans="1:5" ht="28.8" x14ac:dyDescent="0.3">
      <c r="A711" s="104" t="s">
        <v>1808</v>
      </c>
      <c r="B711" s="121" t="s">
        <v>504</v>
      </c>
      <c r="C711" s="119" t="s">
        <v>34</v>
      </c>
      <c r="D711" s="119" t="s">
        <v>572</v>
      </c>
      <c r="E711" s="125">
        <v>45331</v>
      </c>
    </row>
    <row r="712" spans="1:5" ht="28.8" x14ac:dyDescent="0.3">
      <c r="A712" s="104" t="s">
        <v>1809</v>
      </c>
      <c r="B712" s="121" t="s">
        <v>504</v>
      </c>
      <c r="C712" s="119" t="s">
        <v>35</v>
      </c>
      <c r="D712" s="119" t="s">
        <v>572</v>
      </c>
      <c r="E712" s="125">
        <v>45331</v>
      </c>
    </row>
    <row r="713" spans="1:5" ht="28.8" x14ac:dyDescent="0.3">
      <c r="A713" s="104" t="s">
        <v>1810</v>
      </c>
      <c r="B713" s="121" t="s">
        <v>504</v>
      </c>
      <c r="C713" s="119" t="s">
        <v>41</v>
      </c>
      <c r="D713" s="119" t="s">
        <v>572</v>
      </c>
      <c r="E713" s="125">
        <v>45331</v>
      </c>
    </row>
    <row r="714" spans="1:5" ht="28.8" x14ac:dyDescent="0.3">
      <c r="A714" s="104" t="s">
        <v>1811</v>
      </c>
      <c r="B714" s="121" t="s">
        <v>504</v>
      </c>
      <c r="C714" s="119" t="s">
        <v>43</v>
      </c>
      <c r="D714" s="119" t="s">
        <v>572</v>
      </c>
      <c r="E714" s="125">
        <v>45331</v>
      </c>
    </row>
    <row r="715" spans="1:5" ht="28.8" x14ac:dyDescent="0.3">
      <c r="A715" s="104" t="s">
        <v>1812</v>
      </c>
      <c r="B715" s="121" t="s">
        <v>504</v>
      </c>
      <c r="C715" s="119" t="s">
        <v>37</v>
      </c>
      <c r="D715" s="119" t="s">
        <v>572</v>
      </c>
      <c r="E715" s="125">
        <v>45331</v>
      </c>
    </row>
    <row r="716" spans="1:5" ht="28.8" x14ac:dyDescent="0.3">
      <c r="A716" s="104" t="s">
        <v>1813</v>
      </c>
      <c r="B716" s="121" t="s">
        <v>504</v>
      </c>
      <c r="C716" s="119" t="s">
        <v>58</v>
      </c>
      <c r="D716" s="119" t="s">
        <v>572</v>
      </c>
      <c r="E716" s="125">
        <v>45331</v>
      </c>
    </row>
    <row r="717" spans="1:5" x14ac:dyDescent="0.3">
      <c r="A717" s="104" t="s">
        <v>1814</v>
      </c>
      <c r="B717" s="121" t="s">
        <v>511</v>
      </c>
      <c r="C717" s="119" t="s">
        <v>34</v>
      </c>
      <c r="D717" s="119" t="s">
        <v>581</v>
      </c>
      <c r="E717" s="125">
        <v>45341</v>
      </c>
    </row>
    <row r="718" spans="1:5" x14ac:dyDescent="0.3">
      <c r="A718" s="104" t="s">
        <v>1815</v>
      </c>
      <c r="B718" s="121" t="s">
        <v>511</v>
      </c>
      <c r="C718" s="119" t="s">
        <v>34</v>
      </c>
      <c r="D718" s="119" t="s">
        <v>581</v>
      </c>
      <c r="E718" s="125">
        <v>45341</v>
      </c>
    </row>
    <row r="719" spans="1:5" x14ac:dyDescent="0.3">
      <c r="A719" s="104" t="s">
        <v>1816</v>
      </c>
      <c r="B719" s="121" t="s">
        <v>1817</v>
      </c>
      <c r="C719" s="119" t="s">
        <v>41</v>
      </c>
      <c r="D719" s="119" t="s">
        <v>572</v>
      </c>
      <c r="E719" s="125">
        <v>45345</v>
      </c>
    </row>
    <row r="720" spans="1:5" x14ac:dyDescent="0.3">
      <c r="A720" s="104" t="s">
        <v>1818</v>
      </c>
      <c r="B720" s="121" t="s">
        <v>1661</v>
      </c>
      <c r="C720" s="119" t="s">
        <v>34</v>
      </c>
      <c r="D720" s="119" t="s">
        <v>572</v>
      </c>
      <c r="E720" s="125">
        <v>45359</v>
      </c>
    </row>
    <row r="721" spans="1:5" ht="28.8" x14ac:dyDescent="0.3">
      <c r="A721" s="104" t="s">
        <v>1819</v>
      </c>
      <c r="B721" s="121" t="s">
        <v>1820</v>
      </c>
      <c r="C721" s="119" t="s">
        <v>34</v>
      </c>
      <c r="D721" s="119" t="s">
        <v>572</v>
      </c>
      <c r="E721" s="125">
        <v>45366</v>
      </c>
    </row>
    <row r="722" spans="1:5" ht="28.8" x14ac:dyDescent="0.3">
      <c r="A722" s="104" t="s">
        <v>1821</v>
      </c>
      <c r="B722" s="121" t="s">
        <v>1820</v>
      </c>
      <c r="C722" s="119" t="s">
        <v>34</v>
      </c>
      <c r="D722" s="119" t="s">
        <v>572</v>
      </c>
      <c r="E722" s="125">
        <v>45366</v>
      </c>
    </row>
    <row r="723" spans="1:5" x14ac:dyDescent="0.3">
      <c r="A723" s="104" t="s">
        <v>1822</v>
      </c>
      <c r="B723" s="121" t="s">
        <v>505</v>
      </c>
      <c r="C723" s="119" t="s">
        <v>34</v>
      </c>
      <c r="D723" s="119" t="s">
        <v>572</v>
      </c>
      <c r="E723" s="125">
        <v>45383</v>
      </c>
    </row>
    <row r="724" spans="1:5" x14ac:dyDescent="0.3">
      <c r="A724" s="104" t="s">
        <v>1823</v>
      </c>
      <c r="B724" s="121" t="s">
        <v>505</v>
      </c>
      <c r="C724" s="119" t="s">
        <v>41</v>
      </c>
      <c r="D724" s="119" t="s">
        <v>572</v>
      </c>
      <c r="E724" s="125">
        <v>45383</v>
      </c>
    </row>
    <row r="725" spans="1:5" x14ac:dyDescent="0.3">
      <c r="A725" s="104" t="s">
        <v>1824</v>
      </c>
      <c r="B725" s="121" t="s">
        <v>505</v>
      </c>
      <c r="C725" s="119" t="s">
        <v>34</v>
      </c>
      <c r="D725" s="119" t="s">
        <v>572</v>
      </c>
      <c r="E725" s="125">
        <v>45383</v>
      </c>
    </row>
    <row r="726" spans="1:5" x14ac:dyDescent="0.3">
      <c r="A726" s="104" t="s">
        <v>1825</v>
      </c>
      <c r="B726" s="121" t="s">
        <v>505</v>
      </c>
      <c r="C726" s="119" t="s">
        <v>41</v>
      </c>
      <c r="D726" s="119" t="s">
        <v>572</v>
      </c>
      <c r="E726" s="125">
        <v>45383</v>
      </c>
    </row>
    <row r="727" spans="1:5" x14ac:dyDescent="0.3">
      <c r="A727" s="104" t="s">
        <v>1826</v>
      </c>
      <c r="B727" s="121" t="s">
        <v>505</v>
      </c>
      <c r="C727" s="119" t="s">
        <v>37</v>
      </c>
      <c r="D727" s="119" t="s">
        <v>572</v>
      </c>
      <c r="E727" s="125">
        <v>45383</v>
      </c>
    </row>
    <row r="728" spans="1:5" x14ac:dyDescent="0.3">
      <c r="A728" s="104" t="s">
        <v>1827</v>
      </c>
      <c r="B728" s="121" t="s">
        <v>505</v>
      </c>
      <c r="C728" s="119" t="s">
        <v>39</v>
      </c>
      <c r="D728" s="119" t="s">
        <v>572</v>
      </c>
      <c r="E728" s="125">
        <v>45383</v>
      </c>
    </row>
    <row r="729" spans="1:5" x14ac:dyDescent="0.3">
      <c r="A729" s="104" t="s">
        <v>1828</v>
      </c>
      <c r="B729" s="121" t="s">
        <v>1719</v>
      </c>
      <c r="C729" s="119" t="s">
        <v>34</v>
      </c>
      <c r="D729" s="119" t="s">
        <v>572</v>
      </c>
      <c r="E729" s="125">
        <v>45383</v>
      </c>
    </row>
    <row r="730" spans="1:5" x14ac:dyDescent="0.3">
      <c r="A730" s="104" t="s">
        <v>1829</v>
      </c>
      <c r="B730" s="121" t="s">
        <v>1758</v>
      </c>
      <c r="C730" s="119" t="s">
        <v>36</v>
      </c>
      <c r="D730" s="119" t="s">
        <v>572</v>
      </c>
      <c r="E730" s="125">
        <v>45387</v>
      </c>
    </row>
    <row r="731" spans="1:5" x14ac:dyDescent="0.3">
      <c r="A731" s="104" t="s">
        <v>1830</v>
      </c>
      <c r="B731" s="121" t="s">
        <v>511</v>
      </c>
      <c r="C731" s="119" t="s">
        <v>57</v>
      </c>
      <c r="D731" s="119" t="s">
        <v>581</v>
      </c>
      <c r="E731" s="125">
        <v>45408</v>
      </c>
    </row>
    <row r="732" spans="1:5" x14ac:dyDescent="0.3">
      <c r="A732" s="104" t="s">
        <v>1831</v>
      </c>
      <c r="B732" s="121" t="s">
        <v>1832</v>
      </c>
      <c r="C732" s="119" t="s">
        <v>36</v>
      </c>
      <c r="D732" s="119" t="s">
        <v>572</v>
      </c>
      <c r="E732" s="125">
        <v>45440</v>
      </c>
    </row>
    <row r="733" spans="1:5" x14ac:dyDescent="0.3">
      <c r="A733" s="104" t="s">
        <v>1833</v>
      </c>
      <c r="B733" s="121" t="s">
        <v>1646</v>
      </c>
      <c r="C733" s="119" t="s">
        <v>53</v>
      </c>
      <c r="D733" s="119" t="s">
        <v>572</v>
      </c>
      <c r="E733" s="125">
        <v>45489</v>
      </c>
    </row>
    <row r="734" spans="1:5" x14ac:dyDescent="0.3">
      <c r="A734" s="104" t="s">
        <v>1834</v>
      </c>
      <c r="B734" s="121" t="s">
        <v>1646</v>
      </c>
      <c r="C734" s="119" t="s">
        <v>924</v>
      </c>
      <c r="D734" s="119" t="s">
        <v>572</v>
      </c>
      <c r="E734" s="125">
        <v>45489</v>
      </c>
    </row>
    <row r="735" spans="1:5" x14ac:dyDescent="0.3">
      <c r="A735" s="104" t="s">
        <v>1835</v>
      </c>
      <c r="B735" s="121" t="s">
        <v>1646</v>
      </c>
      <c r="C735" s="119" t="s">
        <v>57</v>
      </c>
      <c r="D735" s="119" t="s">
        <v>572</v>
      </c>
      <c r="E735" s="125">
        <v>45489</v>
      </c>
    </row>
    <row r="736" spans="1:5" x14ac:dyDescent="0.3">
      <c r="A736" s="104" t="s">
        <v>1836</v>
      </c>
      <c r="B736" s="121" t="s">
        <v>560</v>
      </c>
      <c r="C736" s="119" t="s">
        <v>453</v>
      </c>
      <c r="D736" s="119" t="s">
        <v>572</v>
      </c>
      <c r="E736" s="125">
        <v>45509</v>
      </c>
    </row>
    <row r="737" spans="1:5" x14ac:dyDescent="0.3">
      <c r="A737" s="104" t="s">
        <v>1837</v>
      </c>
      <c r="B737" s="121" t="s">
        <v>560</v>
      </c>
      <c r="C737" s="119" t="s">
        <v>453</v>
      </c>
      <c r="D737" s="119" t="s">
        <v>572</v>
      </c>
      <c r="E737" s="125">
        <v>45509</v>
      </c>
    </row>
    <row r="738" spans="1:5" x14ac:dyDescent="0.3">
      <c r="A738" s="104" t="s">
        <v>1838</v>
      </c>
      <c r="B738" s="121" t="s">
        <v>510</v>
      </c>
      <c r="C738" s="119" t="s">
        <v>34</v>
      </c>
      <c r="D738" s="119" t="s">
        <v>572</v>
      </c>
      <c r="E738" s="125">
        <v>45520</v>
      </c>
    </row>
    <row r="739" spans="1:5" x14ac:dyDescent="0.3">
      <c r="A739" s="104" t="s">
        <v>1839</v>
      </c>
      <c r="B739" s="121" t="s">
        <v>510</v>
      </c>
      <c r="C739" s="119" t="s">
        <v>34</v>
      </c>
      <c r="D739" s="119" t="s">
        <v>572</v>
      </c>
      <c r="E739" s="125">
        <v>45520</v>
      </c>
    </row>
    <row r="740" spans="1:5" x14ac:dyDescent="0.3">
      <c r="A740" s="104" t="s">
        <v>1840</v>
      </c>
      <c r="B740" s="121" t="s">
        <v>1784</v>
      </c>
      <c r="C740" s="119" t="s">
        <v>37</v>
      </c>
      <c r="D740" s="119" t="s">
        <v>572</v>
      </c>
      <c r="E740" s="125">
        <v>45526</v>
      </c>
    </row>
    <row r="741" spans="1:5" x14ac:dyDescent="0.3">
      <c r="A741" s="104" t="s">
        <v>1841</v>
      </c>
      <c r="B741" s="121" t="s">
        <v>478</v>
      </c>
      <c r="C741" s="119" t="s">
        <v>34</v>
      </c>
      <c r="D741" s="119" t="s">
        <v>572</v>
      </c>
      <c r="E741" s="125">
        <v>45527</v>
      </c>
    </row>
    <row r="742" spans="1:5" x14ac:dyDescent="0.3">
      <c r="A742" s="104" t="s">
        <v>1842</v>
      </c>
      <c r="B742" s="121" t="s">
        <v>478</v>
      </c>
      <c r="C742" s="119" t="s">
        <v>34</v>
      </c>
      <c r="D742" s="119" t="s">
        <v>572</v>
      </c>
      <c r="E742" s="125">
        <v>45527</v>
      </c>
    </row>
    <row r="743" spans="1:5" x14ac:dyDescent="0.3">
      <c r="A743" s="104" t="s">
        <v>1843</v>
      </c>
      <c r="B743" s="121" t="s">
        <v>512</v>
      </c>
      <c r="C743" s="119" t="s">
        <v>34</v>
      </c>
      <c r="D743" s="119" t="s">
        <v>572</v>
      </c>
      <c r="E743" s="125">
        <v>45541</v>
      </c>
    </row>
    <row r="744" spans="1:5" x14ac:dyDescent="0.3">
      <c r="A744" s="104" t="s">
        <v>1844</v>
      </c>
      <c r="B744" s="121" t="s">
        <v>512</v>
      </c>
      <c r="C744" s="119" t="s">
        <v>34</v>
      </c>
      <c r="D744" s="119" t="s">
        <v>572</v>
      </c>
      <c r="E744" s="125">
        <v>45541</v>
      </c>
    </row>
    <row r="745" spans="1:5" x14ac:dyDescent="0.3">
      <c r="A745" s="104" t="s">
        <v>1845</v>
      </c>
      <c r="B745" s="121" t="s">
        <v>546</v>
      </c>
      <c r="C745" s="119" t="s">
        <v>43</v>
      </c>
      <c r="D745" s="119" t="s">
        <v>572</v>
      </c>
      <c r="E745" s="125">
        <v>45548</v>
      </c>
    </row>
    <row r="746" spans="1:5" x14ac:dyDescent="0.3">
      <c r="A746" s="104" t="s">
        <v>1846</v>
      </c>
      <c r="B746" s="121" t="s">
        <v>546</v>
      </c>
      <c r="C746" s="119" t="s">
        <v>1140</v>
      </c>
      <c r="D746" s="119" t="s">
        <v>572</v>
      </c>
      <c r="E746" s="125">
        <v>45548</v>
      </c>
    </row>
    <row r="747" spans="1:5" x14ac:dyDescent="0.3">
      <c r="A747" s="104" t="s">
        <v>1847</v>
      </c>
      <c r="B747" s="121" t="s">
        <v>546</v>
      </c>
      <c r="C747" s="119" t="s">
        <v>43</v>
      </c>
      <c r="D747" s="119" t="s">
        <v>572</v>
      </c>
      <c r="E747" s="125">
        <v>45548</v>
      </c>
    </row>
    <row r="748" spans="1:5" x14ac:dyDescent="0.3">
      <c r="A748" s="104" t="s">
        <v>1848</v>
      </c>
      <c r="B748" s="121" t="s">
        <v>546</v>
      </c>
      <c r="C748" s="119" t="s">
        <v>1140</v>
      </c>
      <c r="D748" s="119" t="s">
        <v>572</v>
      </c>
      <c r="E748" s="125">
        <v>45548</v>
      </c>
    </row>
    <row r="749" spans="1:5" ht="28.8" x14ac:dyDescent="0.3">
      <c r="A749" s="104" t="s">
        <v>1849</v>
      </c>
      <c r="B749" s="121" t="s">
        <v>1850</v>
      </c>
      <c r="C749" s="119" t="s">
        <v>34</v>
      </c>
      <c r="D749" s="119" t="s">
        <v>572</v>
      </c>
      <c r="E749" s="125">
        <v>45555</v>
      </c>
    </row>
    <row r="750" spans="1:5" ht="28.8" x14ac:dyDescent="0.3">
      <c r="A750" s="104" t="s">
        <v>1851</v>
      </c>
      <c r="B750" s="121" t="s">
        <v>1850</v>
      </c>
      <c r="C750" s="119" t="s">
        <v>34</v>
      </c>
      <c r="D750" s="119" t="s">
        <v>572</v>
      </c>
      <c r="E750" s="125">
        <v>45555</v>
      </c>
    </row>
    <row r="751" spans="1:5" x14ac:dyDescent="0.3">
      <c r="A751" s="104" t="s">
        <v>1852</v>
      </c>
      <c r="B751" s="121" t="s">
        <v>1853</v>
      </c>
      <c r="C751" s="119" t="s">
        <v>34</v>
      </c>
      <c r="D751" s="119" t="s">
        <v>572</v>
      </c>
      <c r="E751" s="125">
        <v>45562</v>
      </c>
    </row>
    <row r="752" spans="1:5" x14ac:dyDescent="0.3">
      <c r="A752" s="104" t="s">
        <v>1854</v>
      </c>
      <c r="B752" s="121" t="s">
        <v>1728</v>
      </c>
      <c r="C752" s="119" t="s">
        <v>32</v>
      </c>
      <c r="D752" s="119" t="s">
        <v>572</v>
      </c>
      <c r="E752" s="125">
        <v>45569</v>
      </c>
    </row>
    <row r="753" spans="1:5" x14ac:dyDescent="0.3">
      <c r="A753" s="104" t="s">
        <v>1855</v>
      </c>
      <c r="B753" s="121" t="s">
        <v>520</v>
      </c>
      <c r="C753" s="119" t="s">
        <v>32</v>
      </c>
      <c r="D753" s="119" t="s">
        <v>581</v>
      </c>
      <c r="E753" s="125">
        <v>45575</v>
      </c>
    </row>
    <row r="754" spans="1:5" x14ac:dyDescent="0.3">
      <c r="A754" s="104" t="s">
        <v>1856</v>
      </c>
      <c r="B754" s="121" t="s">
        <v>484</v>
      </c>
      <c r="C754" s="119" t="s">
        <v>34</v>
      </c>
      <c r="D754" s="119" t="s">
        <v>572</v>
      </c>
      <c r="E754" s="125">
        <v>45576</v>
      </c>
    </row>
    <row r="755" spans="1:5" x14ac:dyDescent="0.3">
      <c r="A755" s="104" t="s">
        <v>1857</v>
      </c>
      <c r="B755" s="121" t="s">
        <v>484</v>
      </c>
      <c r="C755" s="119" t="s">
        <v>34</v>
      </c>
      <c r="D755" s="119" t="s">
        <v>572</v>
      </c>
      <c r="E755" s="125">
        <v>45576</v>
      </c>
    </row>
    <row r="756" spans="1:5" x14ac:dyDescent="0.3">
      <c r="A756" s="104" t="s">
        <v>1858</v>
      </c>
      <c r="B756" s="121" t="s">
        <v>484</v>
      </c>
      <c r="C756" s="119" t="s">
        <v>40</v>
      </c>
      <c r="D756" s="119" t="s">
        <v>572</v>
      </c>
      <c r="E756" s="125">
        <v>45576</v>
      </c>
    </row>
    <row r="757" spans="1:5" x14ac:dyDescent="0.3">
      <c r="A757" s="104" t="s">
        <v>1859</v>
      </c>
      <c r="B757" s="121" t="s">
        <v>513</v>
      </c>
      <c r="C757" s="119" t="s">
        <v>34</v>
      </c>
      <c r="D757" s="119" t="s">
        <v>572</v>
      </c>
      <c r="E757" s="125">
        <v>45583</v>
      </c>
    </row>
    <row r="758" spans="1:5" x14ac:dyDescent="0.3">
      <c r="A758" s="104" t="s">
        <v>1860</v>
      </c>
      <c r="B758" s="121" t="s">
        <v>513</v>
      </c>
      <c r="C758" s="119" t="s">
        <v>34</v>
      </c>
      <c r="D758" s="119" t="s">
        <v>572</v>
      </c>
      <c r="E758" s="125">
        <v>45583</v>
      </c>
    </row>
    <row r="759" spans="1:5" x14ac:dyDescent="0.3">
      <c r="A759" s="104" t="s">
        <v>1861</v>
      </c>
      <c r="B759" s="121" t="s">
        <v>487</v>
      </c>
      <c r="C759" s="119" t="s">
        <v>34</v>
      </c>
      <c r="D759" s="119" t="s">
        <v>572</v>
      </c>
      <c r="E759" s="125">
        <v>45593</v>
      </c>
    </row>
    <row r="760" spans="1:5" x14ac:dyDescent="0.3">
      <c r="A760" s="104" t="s">
        <v>1862</v>
      </c>
      <c r="B760" s="121" t="s">
        <v>487</v>
      </c>
      <c r="C760" s="119" t="s">
        <v>267</v>
      </c>
      <c r="D760" s="119" t="s">
        <v>572</v>
      </c>
      <c r="E760" s="125">
        <v>45593</v>
      </c>
    </row>
    <row r="761" spans="1:5" x14ac:dyDescent="0.3">
      <c r="A761" s="104" t="s">
        <v>1863</v>
      </c>
      <c r="B761" s="121" t="s">
        <v>514</v>
      </c>
      <c r="C761" s="119" t="s">
        <v>34</v>
      </c>
      <c r="D761" s="119" t="s">
        <v>572</v>
      </c>
      <c r="E761" s="125">
        <v>45596</v>
      </c>
    </row>
    <row r="762" spans="1:5" x14ac:dyDescent="0.3">
      <c r="A762" s="104" t="s">
        <v>1864</v>
      </c>
      <c r="B762" s="121" t="s">
        <v>514</v>
      </c>
      <c r="C762" s="119" t="s">
        <v>34</v>
      </c>
      <c r="D762" s="119" t="s">
        <v>572</v>
      </c>
      <c r="E762" s="125">
        <v>45596</v>
      </c>
    </row>
    <row r="763" spans="1:5" x14ac:dyDescent="0.3">
      <c r="A763" s="104" t="s">
        <v>1865</v>
      </c>
      <c r="B763" s="121" t="s">
        <v>564</v>
      </c>
      <c r="C763" s="119" t="s">
        <v>40</v>
      </c>
      <c r="D763" s="119" t="s">
        <v>572</v>
      </c>
      <c r="E763" s="125">
        <v>45611</v>
      </c>
    </row>
    <row r="764" spans="1:5" x14ac:dyDescent="0.3">
      <c r="A764" s="104" t="s">
        <v>1866</v>
      </c>
      <c r="B764" s="121" t="s">
        <v>564</v>
      </c>
      <c r="C764" s="119" t="s">
        <v>40</v>
      </c>
      <c r="D764" s="119" t="s">
        <v>572</v>
      </c>
      <c r="E764" s="125">
        <v>45611</v>
      </c>
    </row>
    <row r="765" spans="1:5" x14ac:dyDescent="0.3">
      <c r="A765" s="104" t="s">
        <v>1867</v>
      </c>
      <c r="B765" s="121" t="s">
        <v>488</v>
      </c>
      <c r="C765" s="119" t="s">
        <v>34</v>
      </c>
      <c r="D765" s="119" t="s">
        <v>572</v>
      </c>
      <c r="E765" s="125">
        <v>45618</v>
      </c>
    </row>
    <row r="766" spans="1:5" x14ac:dyDescent="0.3">
      <c r="A766" s="104" t="s">
        <v>1868</v>
      </c>
      <c r="B766" s="121" t="s">
        <v>488</v>
      </c>
      <c r="C766" s="119" t="s">
        <v>41</v>
      </c>
      <c r="D766" s="119" t="s">
        <v>572</v>
      </c>
      <c r="E766" s="125">
        <v>45618</v>
      </c>
    </row>
    <row r="767" spans="1:5" x14ac:dyDescent="0.3">
      <c r="A767" s="104" t="s">
        <v>1869</v>
      </c>
      <c r="B767" s="121" t="s">
        <v>488</v>
      </c>
      <c r="C767" s="119" t="s">
        <v>41</v>
      </c>
      <c r="D767" s="119" t="s">
        <v>572</v>
      </c>
      <c r="E767" s="125">
        <v>45618</v>
      </c>
    </row>
    <row r="768" spans="1:5" x14ac:dyDescent="0.3">
      <c r="A768" s="104" t="s">
        <v>1870</v>
      </c>
      <c r="B768" s="121" t="s">
        <v>488</v>
      </c>
      <c r="C768" s="119" t="s">
        <v>36</v>
      </c>
      <c r="D768" s="119" t="s">
        <v>572</v>
      </c>
      <c r="E768" s="125">
        <v>45618</v>
      </c>
    </row>
    <row r="769" spans="1:5" x14ac:dyDescent="0.3">
      <c r="A769" s="104" t="s">
        <v>1871</v>
      </c>
      <c r="B769" s="121" t="s">
        <v>488</v>
      </c>
      <c r="C769" s="119" t="s">
        <v>57</v>
      </c>
      <c r="D769" s="119" t="s">
        <v>572</v>
      </c>
      <c r="E769" s="125">
        <v>45618</v>
      </c>
    </row>
    <row r="770" spans="1:5" x14ac:dyDescent="0.3">
      <c r="A770" s="104" t="s">
        <v>1872</v>
      </c>
      <c r="B770" s="121" t="s">
        <v>487</v>
      </c>
      <c r="C770" s="119" t="s">
        <v>41</v>
      </c>
      <c r="D770" s="119" t="s">
        <v>572</v>
      </c>
      <c r="E770" s="125">
        <v>45630</v>
      </c>
    </row>
    <row r="771" spans="1:5" x14ac:dyDescent="0.3">
      <c r="A771" s="104" t="s">
        <v>1873</v>
      </c>
      <c r="B771" s="121" t="s">
        <v>487</v>
      </c>
      <c r="C771" s="119" t="s">
        <v>255</v>
      </c>
      <c r="D771" s="119" t="s">
        <v>572</v>
      </c>
      <c r="E771" s="125">
        <v>45630</v>
      </c>
    </row>
    <row r="772" spans="1:5" x14ac:dyDescent="0.3">
      <c r="A772" s="104" t="s">
        <v>1874</v>
      </c>
      <c r="B772" s="121" t="s">
        <v>487</v>
      </c>
      <c r="C772" s="119" t="s">
        <v>563</v>
      </c>
      <c r="D772" s="119" t="s">
        <v>572</v>
      </c>
      <c r="E772" s="125">
        <v>45630</v>
      </c>
    </row>
    <row r="773" spans="1:5" x14ac:dyDescent="0.3">
      <c r="A773" s="104" t="s">
        <v>1875</v>
      </c>
      <c r="B773" s="121" t="s">
        <v>547</v>
      </c>
      <c r="C773" s="119" t="s">
        <v>479</v>
      </c>
      <c r="D773" s="119" t="s">
        <v>572</v>
      </c>
      <c r="E773" s="125">
        <v>45636</v>
      </c>
    </row>
    <row r="774" spans="1:5" x14ac:dyDescent="0.3">
      <c r="A774" s="104" t="s">
        <v>1876</v>
      </c>
      <c r="B774" s="121" t="s">
        <v>547</v>
      </c>
      <c r="C774" s="119" t="s">
        <v>34</v>
      </c>
      <c r="D774" s="119" t="s">
        <v>572</v>
      </c>
      <c r="E774" s="125">
        <v>45636</v>
      </c>
    </row>
    <row r="775" spans="1:5" x14ac:dyDescent="0.3">
      <c r="A775" s="104" t="s">
        <v>1877</v>
      </c>
      <c r="B775" s="121" t="s">
        <v>547</v>
      </c>
      <c r="C775" s="119" t="s">
        <v>249</v>
      </c>
      <c r="D775" s="119" t="s">
        <v>572</v>
      </c>
      <c r="E775" s="125">
        <v>45636</v>
      </c>
    </row>
    <row r="776" spans="1:5" x14ac:dyDescent="0.3">
      <c r="A776" s="104" t="s">
        <v>1878</v>
      </c>
      <c r="B776" s="121" t="s">
        <v>547</v>
      </c>
      <c r="C776" s="119" t="s">
        <v>548</v>
      </c>
      <c r="D776" s="119" t="s">
        <v>572</v>
      </c>
      <c r="E776" s="125">
        <v>45636</v>
      </c>
    </row>
    <row r="777" spans="1:5" x14ac:dyDescent="0.3">
      <c r="A777" s="104" t="s">
        <v>1879</v>
      </c>
      <c r="B777" s="121" t="s">
        <v>547</v>
      </c>
      <c r="C777" s="119" t="s">
        <v>550</v>
      </c>
      <c r="D777" s="119" t="s">
        <v>572</v>
      </c>
      <c r="E777" s="125">
        <v>45636</v>
      </c>
    </row>
    <row r="778" spans="1:5" x14ac:dyDescent="0.3">
      <c r="A778" s="104" t="s">
        <v>1880</v>
      </c>
      <c r="B778" s="121" t="s">
        <v>547</v>
      </c>
      <c r="C778" s="119" t="s">
        <v>452</v>
      </c>
      <c r="D778" s="119" t="s">
        <v>572</v>
      </c>
      <c r="E778" s="125">
        <v>45636</v>
      </c>
    </row>
    <row r="779" spans="1:5" x14ac:dyDescent="0.3">
      <c r="A779" s="104" t="s">
        <v>1881</v>
      </c>
      <c r="B779" s="121" t="s">
        <v>547</v>
      </c>
      <c r="C779" s="119" t="s">
        <v>267</v>
      </c>
      <c r="D779" s="119" t="s">
        <v>572</v>
      </c>
      <c r="E779" s="125">
        <v>45636</v>
      </c>
    </row>
    <row r="780" spans="1:5" x14ac:dyDescent="0.3">
      <c r="A780" s="104" t="s">
        <v>1882</v>
      </c>
      <c r="B780" s="121" t="s">
        <v>714</v>
      </c>
      <c r="C780" s="119" t="s">
        <v>34</v>
      </c>
      <c r="D780" s="119" t="s">
        <v>572</v>
      </c>
      <c r="E780" s="125">
        <v>45638</v>
      </c>
    </row>
    <row r="781" spans="1:5" x14ac:dyDescent="0.3">
      <c r="A781" s="104" t="s">
        <v>1883</v>
      </c>
      <c r="B781" s="121" t="s">
        <v>714</v>
      </c>
      <c r="C781" s="119" t="s">
        <v>34</v>
      </c>
      <c r="D781" s="119" t="s">
        <v>572</v>
      </c>
      <c r="E781" s="125">
        <v>45638</v>
      </c>
    </row>
    <row r="782" spans="1:5" x14ac:dyDescent="0.3">
      <c r="A782" s="104" t="s">
        <v>1884</v>
      </c>
      <c r="B782" s="121" t="s">
        <v>520</v>
      </c>
      <c r="C782" s="119" t="s">
        <v>34</v>
      </c>
      <c r="D782" s="119" t="s">
        <v>581</v>
      </c>
      <c r="E782" s="125">
        <v>45642</v>
      </c>
    </row>
    <row r="783" spans="1:5" x14ac:dyDescent="0.3">
      <c r="A783" s="104" t="s">
        <v>1885</v>
      </c>
      <c r="B783" s="121" t="s">
        <v>520</v>
      </c>
      <c r="C783" s="119" t="s">
        <v>34</v>
      </c>
      <c r="D783" s="119" t="s">
        <v>581</v>
      </c>
      <c r="E783" s="125">
        <v>45642</v>
      </c>
    </row>
    <row r="784" spans="1:5" x14ac:dyDescent="0.3">
      <c r="A784" s="104" t="s">
        <v>1886</v>
      </c>
      <c r="B784" s="121" t="s">
        <v>1699</v>
      </c>
      <c r="C784" s="119" t="s">
        <v>34</v>
      </c>
      <c r="D784" s="119" t="s">
        <v>572</v>
      </c>
      <c r="E784" s="125">
        <v>45646</v>
      </c>
    </row>
    <row r="785" spans="1:9" x14ac:dyDescent="0.3">
      <c r="A785" s="104" t="s">
        <v>1887</v>
      </c>
      <c r="B785" s="121" t="s">
        <v>1699</v>
      </c>
      <c r="C785" s="119" t="s">
        <v>34</v>
      </c>
      <c r="D785" s="119" t="s">
        <v>572</v>
      </c>
      <c r="E785" s="125">
        <v>45646</v>
      </c>
    </row>
    <row r="786" spans="1:9" x14ac:dyDescent="0.3">
      <c r="A786" s="104" t="s">
        <v>1888</v>
      </c>
      <c r="B786" s="121" t="s">
        <v>1699</v>
      </c>
      <c r="C786" s="119" t="s">
        <v>39</v>
      </c>
      <c r="D786" s="119" t="s">
        <v>572</v>
      </c>
      <c r="E786" s="125">
        <v>45646</v>
      </c>
    </row>
    <row r="787" spans="1:9" x14ac:dyDescent="0.3">
      <c r="A787" s="104" t="s">
        <v>566</v>
      </c>
    </row>
    <row r="790" spans="1:9" ht="18" thickBot="1" x14ac:dyDescent="0.4">
      <c r="A790" s="5" t="s">
        <v>1889</v>
      </c>
    </row>
    <row r="791" spans="1:9" ht="15" thickTop="1" x14ac:dyDescent="0.3">
      <c r="A791" s="159" t="s">
        <v>1890</v>
      </c>
    </row>
    <row r="792" spans="1:9" x14ac:dyDescent="0.3">
      <c r="A792" s="104" t="s">
        <v>426</v>
      </c>
      <c r="B792" s="116" t="s">
        <v>427</v>
      </c>
      <c r="C792" s="104" t="s">
        <v>428</v>
      </c>
      <c r="D792" s="104" t="s">
        <v>429</v>
      </c>
      <c r="E792" s="104" t="s">
        <v>430</v>
      </c>
      <c r="F792" s="104" t="s">
        <v>431</v>
      </c>
      <c r="G792" s="104" t="s">
        <v>432</v>
      </c>
      <c r="H792" s="104" t="s">
        <v>433</v>
      </c>
      <c r="I792" s="104" t="s">
        <v>434</v>
      </c>
    </row>
    <row r="793" spans="1:9" x14ac:dyDescent="0.3">
      <c r="A793" s="104" t="s">
        <v>722</v>
      </c>
      <c r="B793" s="116" t="s">
        <v>457</v>
      </c>
      <c r="C793" s="104" t="s">
        <v>34</v>
      </c>
      <c r="D793" s="114">
        <v>44925</v>
      </c>
      <c r="E793" s="104" t="s">
        <v>436</v>
      </c>
      <c r="F793" s="104" t="s">
        <v>436</v>
      </c>
      <c r="G793" s="104" t="s">
        <v>436</v>
      </c>
      <c r="H793" s="104" t="s">
        <v>436</v>
      </c>
      <c r="I793" s="114">
        <v>45327</v>
      </c>
    </row>
    <row r="794" spans="1:9" x14ac:dyDescent="0.3">
      <c r="A794" s="145" t="s">
        <v>1891</v>
      </c>
      <c r="B794" s="146" t="s">
        <v>1892</v>
      </c>
      <c r="C794" s="145" t="s">
        <v>34</v>
      </c>
      <c r="D794" s="147">
        <v>44944</v>
      </c>
      <c r="E794" s="145" t="s">
        <v>436</v>
      </c>
      <c r="F794" s="145" t="s">
        <v>436</v>
      </c>
      <c r="G794" s="145" t="s">
        <v>436</v>
      </c>
      <c r="H794" s="145" t="s">
        <v>442</v>
      </c>
      <c r="I794" s="147" t="s">
        <v>1893</v>
      </c>
    </row>
    <row r="795" spans="1:9" x14ac:dyDescent="0.3">
      <c r="A795" s="145" t="s">
        <v>1894</v>
      </c>
      <c r="B795" s="146" t="s">
        <v>1479</v>
      </c>
      <c r="C795" s="145" t="s">
        <v>41</v>
      </c>
      <c r="D795" s="147">
        <v>45043</v>
      </c>
      <c r="E795" s="145" t="s">
        <v>436</v>
      </c>
      <c r="F795" s="145" t="s">
        <v>436</v>
      </c>
      <c r="G795" s="145" t="s">
        <v>436</v>
      </c>
      <c r="H795" s="145" t="s">
        <v>436</v>
      </c>
      <c r="I795" s="147">
        <v>45323</v>
      </c>
    </row>
    <row r="796" spans="1:9" x14ac:dyDescent="0.3">
      <c r="A796" s="145" t="s">
        <v>1895</v>
      </c>
      <c r="B796" s="146" t="s">
        <v>1479</v>
      </c>
      <c r="C796" s="145" t="s">
        <v>771</v>
      </c>
      <c r="D796" s="147">
        <v>45043</v>
      </c>
      <c r="E796" s="145" t="s">
        <v>436</v>
      </c>
      <c r="F796" s="145" t="s">
        <v>436</v>
      </c>
      <c r="G796" s="145" t="s">
        <v>436</v>
      </c>
      <c r="H796" s="145" t="s">
        <v>436</v>
      </c>
      <c r="I796" s="147">
        <v>45554</v>
      </c>
    </row>
    <row r="797" spans="1:9" x14ac:dyDescent="0.3">
      <c r="A797" s="145" t="s">
        <v>1896</v>
      </c>
      <c r="B797" s="146" t="s">
        <v>1479</v>
      </c>
      <c r="C797" s="145" t="s">
        <v>37</v>
      </c>
      <c r="D797" s="147">
        <v>45043</v>
      </c>
      <c r="E797" s="145" t="s">
        <v>436</v>
      </c>
      <c r="F797" s="145" t="s">
        <v>436</v>
      </c>
      <c r="G797" s="145" t="s">
        <v>436</v>
      </c>
      <c r="H797" s="145" t="s">
        <v>436</v>
      </c>
      <c r="I797" s="147">
        <v>45448</v>
      </c>
    </row>
    <row r="798" spans="1:9" x14ac:dyDescent="0.3">
      <c r="A798" s="145" t="s">
        <v>1897</v>
      </c>
      <c r="B798" s="146" t="s">
        <v>534</v>
      </c>
      <c r="C798" s="145" t="s">
        <v>41</v>
      </c>
      <c r="D798" s="147">
        <v>45043</v>
      </c>
      <c r="E798" s="145" t="s">
        <v>436</v>
      </c>
      <c r="F798" s="145" t="s">
        <v>436</v>
      </c>
      <c r="G798" s="145" t="s">
        <v>436</v>
      </c>
      <c r="H798" s="145" t="s">
        <v>436</v>
      </c>
      <c r="I798" s="147">
        <v>45449</v>
      </c>
    </row>
    <row r="799" spans="1:9" x14ac:dyDescent="0.3">
      <c r="A799" s="145" t="s">
        <v>1898</v>
      </c>
      <c r="B799" s="146" t="s">
        <v>1487</v>
      </c>
      <c r="C799" s="145" t="s">
        <v>34</v>
      </c>
      <c r="D799" s="147">
        <v>45077</v>
      </c>
      <c r="E799" s="145" t="s">
        <v>436</v>
      </c>
      <c r="F799" s="145" t="s">
        <v>436</v>
      </c>
      <c r="G799" s="145" t="s">
        <v>436</v>
      </c>
      <c r="H799" s="145" t="s">
        <v>436</v>
      </c>
      <c r="I799" s="147">
        <v>45478</v>
      </c>
    </row>
    <row r="800" spans="1:9" x14ac:dyDescent="0.3">
      <c r="A800" s="145" t="s">
        <v>1899</v>
      </c>
      <c r="B800" s="146" t="s">
        <v>1487</v>
      </c>
      <c r="C800" s="145" t="s">
        <v>41</v>
      </c>
      <c r="D800" s="147">
        <v>45077</v>
      </c>
      <c r="E800" s="145" t="s">
        <v>436</v>
      </c>
      <c r="F800" s="145" t="s">
        <v>436</v>
      </c>
      <c r="G800" s="145" t="s">
        <v>436</v>
      </c>
      <c r="H800" s="145" t="s">
        <v>436</v>
      </c>
      <c r="I800" s="147">
        <v>45478</v>
      </c>
    </row>
    <row r="801" spans="1:9" x14ac:dyDescent="0.3">
      <c r="A801" s="145" t="s">
        <v>1900</v>
      </c>
      <c r="B801" s="146" t="s">
        <v>1497</v>
      </c>
      <c r="C801" s="145" t="s">
        <v>1133</v>
      </c>
      <c r="D801" s="147">
        <v>45119</v>
      </c>
      <c r="E801" s="145" t="s">
        <v>436</v>
      </c>
      <c r="F801" s="145" t="s">
        <v>436</v>
      </c>
      <c r="G801" s="145" t="s">
        <v>436</v>
      </c>
      <c r="H801" s="145" t="s">
        <v>436</v>
      </c>
      <c r="I801" s="147">
        <v>45519</v>
      </c>
    </row>
    <row r="802" spans="1:9" x14ac:dyDescent="0.3">
      <c r="A802" s="145" t="s">
        <v>1901</v>
      </c>
      <c r="B802" s="146" t="s">
        <v>521</v>
      </c>
      <c r="C802" s="145" t="s">
        <v>249</v>
      </c>
      <c r="D802" s="147">
        <v>45135</v>
      </c>
      <c r="E802" s="145" t="s">
        <v>436</v>
      </c>
      <c r="F802" s="145" t="s">
        <v>442</v>
      </c>
      <c r="G802" s="145" t="s">
        <v>442</v>
      </c>
      <c r="H802" s="145" t="s">
        <v>441</v>
      </c>
      <c r="I802" s="147" t="s">
        <v>1902</v>
      </c>
    </row>
    <row r="803" spans="1:9" x14ac:dyDescent="0.3">
      <c r="A803" s="145" t="s">
        <v>1903</v>
      </c>
      <c r="B803" s="146" t="s">
        <v>1513</v>
      </c>
      <c r="C803" s="145" t="s">
        <v>34</v>
      </c>
      <c r="D803" s="147">
        <v>45197</v>
      </c>
      <c r="E803" s="145" t="s">
        <v>436</v>
      </c>
      <c r="F803" s="145" t="s">
        <v>436</v>
      </c>
      <c r="G803" s="145" t="s">
        <v>436</v>
      </c>
      <c r="H803" s="145" t="s">
        <v>436</v>
      </c>
      <c r="I803" s="147">
        <v>45608</v>
      </c>
    </row>
    <row r="804" spans="1:9" x14ac:dyDescent="0.3">
      <c r="A804" s="145" t="s">
        <v>1904</v>
      </c>
      <c r="B804" s="146" t="s">
        <v>1516</v>
      </c>
      <c r="C804" s="145" t="s">
        <v>34</v>
      </c>
      <c r="D804" s="147">
        <v>45203</v>
      </c>
      <c r="E804" s="145" t="s">
        <v>436</v>
      </c>
      <c r="F804" s="145" t="s">
        <v>436</v>
      </c>
      <c r="G804" s="145" t="s">
        <v>436</v>
      </c>
      <c r="H804" s="145" t="s">
        <v>442</v>
      </c>
      <c r="I804" s="147">
        <v>45614</v>
      </c>
    </row>
    <row r="805" spans="1:9" x14ac:dyDescent="0.3">
      <c r="A805" s="145" t="s">
        <v>1905</v>
      </c>
      <c r="B805" s="146" t="s">
        <v>1516</v>
      </c>
      <c r="C805" s="145" t="s">
        <v>249</v>
      </c>
      <c r="D805" s="147">
        <v>45203</v>
      </c>
      <c r="E805" s="145" t="s">
        <v>436</v>
      </c>
      <c r="F805" s="145" t="s">
        <v>436</v>
      </c>
      <c r="G805" s="145" t="s">
        <v>436</v>
      </c>
      <c r="H805" s="145" t="s">
        <v>442</v>
      </c>
      <c r="I805" s="147">
        <v>45614</v>
      </c>
    </row>
    <row r="806" spans="1:9" x14ac:dyDescent="0.3">
      <c r="A806" s="145" t="s">
        <v>1906</v>
      </c>
      <c r="B806" s="146" t="s">
        <v>1516</v>
      </c>
      <c r="C806" s="145" t="s">
        <v>32</v>
      </c>
      <c r="D806" s="147">
        <v>45203</v>
      </c>
      <c r="E806" s="145" t="s">
        <v>436</v>
      </c>
      <c r="F806" s="145" t="s">
        <v>436</v>
      </c>
      <c r="G806" s="145" t="s">
        <v>436</v>
      </c>
      <c r="H806" s="145" t="s">
        <v>442</v>
      </c>
      <c r="I806" s="147">
        <v>45614</v>
      </c>
    </row>
    <row r="807" spans="1:9" x14ac:dyDescent="0.3">
      <c r="A807" s="145" t="s">
        <v>1907</v>
      </c>
      <c r="B807" s="146" t="s">
        <v>1516</v>
      </c>
      <c r="C807" s="145" t="s">
        <v>448</v>
      </c>
      <c r="D807" s="147">
        <v>45203</v>
      </c>
      <c r="E807" s="145" t="s">
        <v>436</v>
      </c>
      <c r="F807" s="145" t="s">
        <v>436</v>
      </c>
      <c r="G807" s="145" t="s">
        <v>436</v>
      </c>
      <c r="H807" s="145" t="s">
        <v>442</v>
      </c>
      <c r="I807" s="147">
        <v>45614</v>
      </c>
    </row>
    <row r="808" spans="1:9" x14ac:dyDescent="0.3">
      <c r="A808" s="145" t="s">
        <v>1908</v>
      </c>
      <c r="B808" s="146" t="s">
        <v>1534</v>
      </c>
      <c r="C808" s="145" t="s">
        <v>252</v>
      </c>
      <c r="D808" s="147">
        <v>45224</v>
      </c>
      <c r="E808" s="145" t="s">
        <v>436</v>
      </c>
      <c r="F808" s="145" t="s">
        <v>436</v>
      </c>
      <c r="G808" s="145" t="s">
        <v>436</v>
      </c>
      <c r="H808" s="145" t="s">
        <v>436</v>
      </c>
      <c r="I808" s="147">
        <v>45638</v>
      </c>
    </row>
    <row r="809" spans="1:9" x14ac:dyDescent="0.3">
      <c r="A809" s="145" t="s">
        <v>1909</v>
      </c>
      <c r="B809" s="146" t="s">
        <v>1534</v>
      </c>
      <c r="C809" s="145" t="s">
        <v>41</v>
      </c>
      <c r="D809" s="147">
        <v>45224</v>
      </c>
      <c r="E809" s="145" t="s">
        <v>436</v>
      </c>
      <c r="F809" s="145" t="s">
        <v>436</v>
      </c>
      <c r="G809" s="145" t="s">
        <v>436</v>
      </c>
      <c r="H809" s="145" t="s">
        <v>436</v>
      </c>
      <c r="I809" s="147">
        <v>45638</v>
      </c>
    </row>
    <row r="810" spans="1:9" x14ac:dyDescent="0.3">
      <c r="A810" s="145" t="s">
        <v>1910</v>
      </c>
      <c r="B810" s="146" t="s">
        <v>1534</v>
      </c>
      <c r="C810" s="145" t="s">
        <v>249</v>
      </c>
      <c r="D810" s="147">
        <v>45224</v>
      </c>
      <c r="E810" s="145" t="s">
        <v>436</v>
      </c>
      <c r="F810" s="145" t="s">
        <v>436</v>
      </c>
      <c r="G810" s="145" t="s">
        <v>442</v>
      </c>
      <c r="H810" s="145" t="s">
        <v>441</v>
      </c>
      <c r="I810" s="147" t="s">
        <v>441</v>
      </c>
    </row>
    <row r="811" spans="1:9" x14ac:dyDescent="0.3">
      <c r="A811" s="145" t="s">
        <v>1911</v>
      </c>
      <c r="B811" s="146" t="s">
        <v>1534</v>
      </c>
      <c r="C811" s="145" t="s">
        <v>40</v>
      </c>
      <c r="D811" s="147">
        <v>45224</v>
      </c>
      <c r="E811" s="145" t="s">
        <v>436</v>
      </c>
      <c r="F811" s="145" t="s">
        <v>436</v>
      </c>
      <c r="G811" s="145" t="s">
        <v>436</v>
      </c>
      <c r="H811" s="145" t="s">
        <v>436</v>
      </c>
      <c r="I811" s="147">
        <v>45638</v>
      </c>
    </row>
    <row r="812" spans="1:9" x14ac:dyDescent="0.3">
      <c r="A812" s="145" t="s">
        <v>1912</v>
      </c>
      <c r="B812" s="146" t="s">
        <v>1537</v>
      </c>
      <c r="C812" s="145" t="s">
        <v>34</v>
      </c>
      <c r="D812" s="147">
        <v>45289</v>
      </c>
      <c r="E812" s="145" t="s">
        <v>436</v>
      </c>
      <c r="F812" s="145" t="s">
        <v>436</v>
      </c>
      <c r="G812" s="145" t="s">
        <v>436</v>
      </c>
      <c r="H812" s="145" t="s">
        <v>442</v>
      </c>
      <c r="I812" s="147">
        <v>45574</v>
      </c>
    </row>
    <row r="813" spans="1:9" x14ac:dyDescent="0.3">
      <c r="A813" s="145" t="s">
        <v>1913</v>
      </c>
      <c r="B813" s="146" t="s">
        <v>1542</v>
      </c>
      <c r="C813" s="145" t="s">
        <v>34</v>
      </c>
      <c r="D813" s="147">
        <v>45316</v>
      </c>
      <c r="E813" s="145" t="s">
        <v>436</v>
      </c>
      <c r="F813" s="145" t="s">
        <v>436</v>
      </c>
      <c r="G813" s="145" t="s">
        <v>1539</v>
      </c>
      <c r="H813" s="145" t="s">
        <v>1539</v>
      </c>
      <c r="I813" s="147" t="s">
        <v>1539</v>
      </c>
    </row>
    <row r="814" spans="1:9" x14ac:dyDescent="0.3">
      <c r="A814" s="145" t="s">
        <v>1914</v>
      </c>
      <c r="B814" s="146" t="s">
        <v>1542</v>
      </c>
      <c r="C814" s="145" t="s">
        <v>40</v>
      </c>
      <c r="D814" s="147">
        <v>45316</v>
      </c>
      <c r="E814" s="145" t="s">
        <v>436</v>
      </c>
      <c r="F814" s="145" t="s">
        <v>436</v>
      </c>
      <c r="G814" s="145" t="s">
        <v>1539</v>
      </c>
      <c r="H814" s="145" t="s">
        <v>1539</v>
      </c>
      <c r="I814" s="147" t="s">
        <v>1539</v>
      </c>
    </row>
    <row r="815" spans="1:9" x14ac:dyDescent="0.3">
      <c r="A815" s="145" t="s">
        <v>1915</v>
      </c>
      <c r="B815" s="146" t="s">
        <v>1546</v>
      </c>
      <c r="C815" s="145" t="s">
        <v>35</v>
      </c>
      <c r="D815" s="147">
        <v>45336</v>
      </c>
      <c r="E815" s="145" t="s">
        <v>436</v>
      </c>
      <c r="F815" s="145" t="s">
        <v>436</v>
      </c>
      <c r="G815" s="145" t="s">
        <v>436</v>
      </c>
      <c r="H815" s="145" t="s">
        <v>1539</v>
      </c>
      <c r="I815" s="147" t="s">
        <v>1539</v>
      </c>
    </row>
    <row r="816" spans="1:9" x14ac:dyDescent="0.3">
      <c r="A816" s="145" t="s">
        <v>1916</v>
      </c>
      <c r="B816" s="146" t="s">
        <v>1546</v>
      </c>
      <c r="C816" s="145" t="s">
        <v>41</v>
      </c>
      <c r="D816" s="147">
        <v>45336</v>
      </c>
      <c r="E816" s="145" t="s">
        <v>436</v>
      </c>
      <c r="F816" s="145" t="s">
        <v>436</v>
      </c>
      <c r="G816" s="145" t="s">
        <v>1539</v>
      </c>
      <c r="H816" s="145" t="s">
        <v>1539</v>
      </c>
      <c r="I816" s="147" t="s">
        <v>1539</v>
      </c>
    </row>
    <row r="817" spans="1:9" x14ac:dyDescent="0.3">
      <c r="A817" s="145" t="s">
        <v>1917</v>
      </c>
      <c r="B817" s="146" t="s">
        <v>1546</v>
      </c>
      <c r="C817" s="145" t="s">
        <v>1551</v>
      </c>
      <c r="D817" s="147">
        <v>45336</v>
      </c>
      <c r="E817" s="145" t="s">
        <v>436</v>
      </c>
      <c r="F817" s="145" t="s">
        <v>436</v>
      </c>
      <c r="G817" s="145" t="s">
        <v>436</v>
      </c>
      <c r="H817" s="145" t="s">
        <v>1539</v>
      </c>
      <c r="I817" s="147" t="s">
        <v>1539</v>
      </c>
    </row>
    <row r="818" spans="1:9" x14ac:dyDescent="0.3">
      <c r="A818" s="145" t="s">
        <v>1918</v>
      </c>
      <c r="B818" s="146" t="s">
        <v>1546</v>
      </c>
      <c r="C818" s="145" t="s">
        <v>443</v>
      </c>
      <c r="D818" s="147">
        <v>45336</v>
      </c>
      <c r="E818" s="145" t="s">
        <v>436</v>
      </c>
      <c r="F818" s="145" t="s">
        <v>436</v>
      </c>
      <c r="G818" s="145" t="s">
        <v>436</v>
      </c>
      <c r="H818" s="145" t="s">
        <v>1539</v>
      </c>
      <c r="I818" s="147" t="s">
        <v>1539</v>
      </c>
    </row>
    <row r="819" spans="1:9" x14ac:dyDescent="0.3">
      <c r="A819" s="145" t="s">
        <v>1919</v>
      </c>
      <c r="B819" s="146" t="s">
        <v>1920</v>
      </c>
      <c r="C819" s="145" t="s">
        <v>34</v>
      </c>
      <c r="D819" s="147">
        <v>45365</v>
      </c>
      <c r="E819" s="145" t="s">
        <v>436</v>
      </c>
      <c r="F819" s="145" t="s">
        <v>436</v>
      </c>
      <c r="G819" s="145" t="s">
        <v>1539</v>
      </c>
      <c r="H819" s="145" t="s">
        <v>1539</v>
      </c>
      <c r="I819" s="147" t="s">
        <v>1539</v>
      </c>
    </row>
    <row r="820" spans="1:9" x14ac:dyDescent="0.3">
      <c r="A820" s="145" t="s">
        <v>1921</v>
      </c>
      <c r="B820" s="146" t="s">
        <v>1554</v>
      </c>
      <c r="C820" s="145" t="s">
        <v>41</v>
      </c>
      <c r="D820" s="147">
        <v>45365</v>
      </c>
      <c r="E820" s="145" t="s">
        <v>436</v>
      </c>
      <c r="F820" s="145" t="s">
        <v>436</v>
      </c>
      <c r="G820" s="145" t="s">
        <v>1539</v>
      </c>
      <c r="H820" s="145" t="s">
        <v>1539</v>
      </c>
      <c r="I820" s="147" t="s">
        <v>1539</v>
      </c>
    </row>
    <row r="821" spans="1:9" x14ac:dyDescent="0.3">
      <c r="A821" s="145" t="s">
        <v>1922</v>
      </c>
      <c r="B821" s="146" t="s">
        <v>1562</v>
      </c>
      <c r="C821" s="145" t="s">
        <v>46</v>
      </c>
      <c r="D821" s="147">
        <v>45379</v>
      </c>
      <c r="E821" s="145" t="s">
        <v>436</v>
      </c>
      <c r="F821" s="145" t="s">
        <v>436</v>
      </c>
      <c r="G821" s="145" t="s">
        <v>1539</v>
      </c>
      <c r="H821" s="145" t="s">
        <v>1539</v>
      </c>
      <c r="I821" s="147" t="s">
        <v>1539</v>
      </c>
    </row>
    <row r="822" spans="1:9" x14ac:dyDescent="0.3">
      <c r="A822" s="145" t="s">
        <v>1923</v>
      </c>
      <c r="B822" s="146" t="s">
        <v>1562</v>
      </c>
      <c r="C822" s="145" t="s">
        <v>255</v>
      </c>
      <c r="D822" s="147">
        <v>45379</v>
      </c>
      <c r="E822" s="145" t="s">
        <v>436</v>
      </c>
      <c r="F822" s="145" t="s">
        <v>436</v>
      </c>
      <c r="G822" s="145" t="s">
        <v>1539</v>
      </c>
      <c r="H822" s="145" t="s">
        <v>1539</v>
      </c>
      <c r="I822" s="147" t="s">
        <v>1539</v>
      </c>
    </row>
    <row r="823" spans="1:9" x14ac:dyDescent="0.3">
      <c r="A823" s="145" t="s">
        <v>1924</v>
      </c>
      <c r="B823" s="146" t="s">
        <v>1562</v>
      </c>
      <c r="C823" s="145" t="s">
        <v>549</v>
      </c>
      <c r="D823" s="147">
        <v>45379</v>
      </c>
      <c r="E823" s="145" t="s">
        <v>436</v>
      </c>
      <c r="F823" s="145" t="s">
        <v>436</v>
      </c>
      <c r="G823" s="145" t="s">
        <v>1539</v>
      </c>
      <c r="H823" s="145" t="s">
        <v>1539</v>
      </c>
      <c r="I823" s="147" t="s">
        <v>1539</v>
      </c>
    </row>
    <row r="824" spans="1:9" x14ac:dyDescent="0.3">
      <c r="A824" s="145" t="s">
        <v>1925</v>
      </c>
      <c r="B824" s="146" t="s">
        <v>1562</v>
      </c>
      <c r="C824" s="145" t="s">
        <v>437</v>
      </c>
      <c r="D824" s="147">
        <v>45379</v>
      </c>
      <c r="E824" s="145" t="s">
        <v>436</v>
      </c>
      <c r="F824" s="145" t="s">
        <v>436</v>
      </c>
      <c r="G824" s="145" t="s">
        <v>436</v>
      </c>
      <c r="H824" s="145" t="s">
        <v>436</v>
      </c>
      <c r="I824" s="147">
        <v>45600</v>
      </c>
    </row>
    <row r="825" spans="1:9" x14ac:dyDescent="0.3">
      <c r="A825" s="145" t="s">
        <v>1926</v>
      </c>
      <c r="B825" s="146" t="s">
        <v>1567</v>
      </c>
      <c r="C825" s="145" t="s">
        <v>34</v>
      </c>
      <c r="D825" s="147">
        <v>45385</v>
      </c>
      <c r="E825" s="145" t="s">
        <v>436</v>
      </c>
      <c r="F825" s="145" t="s">
        <v>436</v>
      </c>
      <c r="G825" s="145" t="s">
        <v>1539</v>
      </c>
      <c r="H825" s="145" t="s">
        <v>1539</v>
      </c>
      <c r="I825" s="147" t="s">
        <v>1539</v>
      </c>
    </row>
    <row r="826" spans="1:9" x14ac:dyDescent="0.3">
      <c r="A826" s="145" t="s">
        <v>1927</v>
      </c>
      <c r="B826" s="146" t="s">
        <v>1567</v>
      </c>
      <c r="C826" s="145" t="s">
        <v>41</v>
      </c>
      <c r="D826" s="147">
        <v>45385</v>
      </c>
      <c r="E826" s="145" t="s">
        <v>436</v>
      </c>
      <c r="F826" s="145" t="s">
        <v>436</v>
      </c>
      <c r="G826" s="145" t="s">
        <v>1539</v>
      </c>
      <c r="H826" s="145" t="s">
        <v>1539</v>
      </c>
      <c r="I826" s="147" t="s">
        <v>1539</v>
      </c>
    </row>
    <row r="827" spans="1:9" x14ac:dyDescent="0.3">
      <c r="A827" s="145" t="s">
        <v>1928</v>
      </c>
      <c r="B827" s="146" t="s">
        <v>1567</v>
      </c>
      <c r="C827" s="145" t="s">
        <v>37</v>
      </c>
      <c r="D827" s="147">
        <v>45385</v>
      </c>
      <c r="E827" s="145" t="s">
        <v>436</v>
      </c>
      <c r="F827" s="145" t="s">
        <v>442</v>
      </c>
      <c r="G827" s="145" t="s">
        <v>1539</v>
      </c>
      <c r="H827" s="145" t="s">
        <v>1539</v>
      </c>
      <c r="I827" s="147" t="s">
        <v>1539</v>
      </c>
    </row>
    <row r="828" spans="1:9" x14ac:dyDescent="0.3">
      <c r="A828" s="145" t="s">
        <v>1929</v>
      </c>
      <c r="B828" s="146" t="s">
        <v>1567</v>
      </c>
      <c r="C828" s="145" t="s">
        <v>39</v>
      </c>
      <c r="D828" s="147">
        <v>45385</v>
      </c>
      <c r="E828" s="145" t="s">
        <v>436</v>
      </c>
      <c r="F828" s="145" t="s">
        <v>436</v>
      </c>
      <c r="G828" s="145" t="s">
        <v>1539</v>
      </c>
      <c r="H828" s="145" t="s">
        <v>1539</v>
      </c>
      <c r="I828" s="147" t="s">
        <v>1539</v>
      </c>
    </row>
    <row r="829" spans="1:9" x14ac:dyDescent="0.3">
      <c r="A829" s="145" t="s">
        <v>1930</v>
      </c>
      <c r="B829" s="146" t="s">
        <v>1931</v>
      </c>
      <c r="C829" s="145" t="s">
        <v>41</v>
      </c>
      <c r="D829" s="147">
        <v>45401</v>
      </c>
      <c r="E829" s="145" t="s">
        <v>436</v>
      </c>
      <c r="F829" s="145" t="s">
        <v>436</v>
      </c>
      <c r="G829" s="145" t="s">
        <v>1539</v>
      </c>
      <c r="H829" s="145" t="s">
        <v>1539</v>
      </c>
      <c r="I829" s="147" t="s">
        <v>1539</v>
      </c>
    </row>
    <row r="830" spans="1:9" x14ac:dyDescent="0.3">
      <c r="A830" s="145" t="s">
        <v>1932</v>
      </c>
      <c r="B830" s="146" t="s">
        <v>1933</v>
      </c>
      <c r="C830" s="145" t="s">
        <v>34</v>
      </c>
      <c r="D830" s="147">
        <v>45405</v>
      </c>
      <c r="E830" s="145" t="s">
        <v>436</v>
      </c>
      <c r="F830" s="145" t="s">
        <v>436</v>
      </c>
      <c r="G830" s="145" t="s">
        <v>1539</v>
      </c>
      <c r="H830" s="145" t="s">
        <v>1539</v>
      </c>
      <c r="I830" s="147" t="s">
        <v>1539</v>
      </c>
    </row>
    <row r="831" spans="1:9" ht="28.8" x14ac:dyDescent="0.3">
      <c r="A831" s="145" t="s">
        <v>1934</v>
      </c>
      <c r="B831" s="146" t="s">
        <v>1576</v>
      </c>
      <c r="C831" s="145" t="s">
        <v>250</v>
      </c>
      <c r="D831" s="147">
        <v>45406</v>
      </c>
      <c r="E831" s="145" t="s">
        <v>436</v>
      </c>
      <c r="F831" s="145" t="s">
        <v>436</v>
      </c>
      <c r="G831" s="145" t="s">
        <v>1539</v>
      </c>
      <c r="H831" s="145" t="s">
        <v>1539</v>
      </c>
      <c r="I831" s="147" t="s">
        <v>1539</v>
      </c>
    </row>
    <row r="832" spans="1:9" ht="28.8" x14ac:dyDescent="0.3">
      <c r="A832" s="145" t="s">
        <v>1935</v>
      </c>
      <c r="B832" s="146" t="s">
        <v>1576</v>
      </c>
      <c r="C832" s="145" t="s">
        <v>549</v>
      </c>
      <c r="D832" s="147">
        <v>45406</v>
      </c>
      <c r="E832" s="145" t="s">
        <v>436</v>
      </c>
      <c r="F832" s="145" t="s">
        <v>436</v>
      </c>
      <c r="G832" s="145" t="s">
        <v>1539</v>
      </c>
      <c r="H832" s="145" t="s">
        <v>1539</v>
      </c>
      <c r="I832" s="147" t="s">
        <v>1539</v>
      </c>
    </row>
    <row r="833" spans="1:9" ht="28.8" x14ac:dyDescent="0.3">
      <c r="A833" s="145" t="s">
        <v>1936</v>
      </c>
      <c r="B833" s="146" t="s">
        <v>1576</v>
      </c>
      <c r="C833" s="145" t="s">
        <v>57</v>
      </c>
      <c r="D833" s="147">
        <v>45406</v>
      </c>
      <c r="E833" s="145" t="s">
        <v>436</v>
      </c>
      <c r="F833" s="145" t="s">
        <v>436</v>
      </c>
      <c r="G833" s="145" t="s">
        <v>1539</v>
      </c>
      <c r="H833" s="145" t="s">
        <v>1539</v>
      </c>
      <c r="I833" s="147" t="s">
        <v>1539</v>
      </c>
    </row>
    <row r="834" spans="1:9" ht="28.8" x14ac:dyDescent="0.3">
      <c r="A834" s="145" t="s">
        <v>1937</v>
      </c>
      <c r="B834" s="146" t="s">
        <v>1576</v>
      </c>
      <c r="C834" s="145" t="s">
        <v>40</v>
      </c>
      <c r="D834" s="147">
        <v>45406</v>
      </c>
      <c r="E834" s="145" t="s">
        <v>436</v>
      </c>
      <c r="F834" s="145" t="s">
        <v>436</v>
      </c>
      <c r="G834" s="145" t="s">
        <v>1539</v>
      </c>
      <c r="H834" s="145" t="s">
        <v>1539</v>
      </c>
      <c r="I834" s="147" t="s">
        <v>1539</v>
      </c>
    </row>
    <row r="835" spans="1:9" x14ac:dyDescent="0.3">
      <c r="A835" s="145" t="s">
        <v>1938</v>
      </c>
      <c r="B835" s="146" t="s">
        <v>1581</v>
      </c>
      <c r="C835" s="145" t="s">
        <v>41</v>
      </c>
      <c r="D835" s="147">
        <v>45408</v>
      </c>
      <c r="E835" s="145" t="s">
        <v>436</v>
      </c>
      <c r="F835" s="145" t="s">
        <v>436</v>
      </c>
      <c r="G835" s="145" t="s">
        <v>1539</v>
      </c>
      <c r="H835" s="145" t="s">
        <v>1539</v>
      </c>
      <c r="I835" s="147" t="s">
        <v>1539</v>
      </c>
    </row>
    <row r="836" spans="1:9" ht="28.8" x14ac:dyDescent="0.3">
      <c r="A836" s="145" t="s">
        <v>1939</v>
      </c>
      <c r="B836" s="146" t="s">
        <v>1583</v>
      </c>
      <c r="C836" s="145" t="s">
        <v>34</v>
      </c>
      <c r="D836" s="147">
        <v>45428</v>
      </c>
      <c r="E836" s="145" t="s">
        <v>436</v>
      </c>
      <c r="F836" s="145" t="s">
        <v>436</v>
      </c>
      <c r="G836" s="145" t="s">
        <v>1539</v>
      </c>
      <c r="H836" s="145" t="s">
        <v>1539</v>
      </c>
      <c r="I836" s="147" t="s">
        <v>1539</v>
      </c>
    </row>
    <row r="837" spans="1:9" x14ac:dyDescent="0.3">
      <c r="A837" s="145" t="s">
        <v>1940</v>
      </c>
      <c r="B837" s="146" t="s">
        <v>1941</v>
      </c>
      <c r="C837" s="145" t="s">
        <v>34</v>
      </c>
      <c r="D837" s="147">
        <v>45448</v>
      </c>
      <c r="E837" s="145" t="s">
        <v>436</v>
      </c>
      <c r="F837" s="145" t="s">
        <v>436</v>
      </c>
      <c r="G837" s="145" t="s">
        <v>1539</v>
      </c>
      <c r="H837" s="145" t="s">
        <v>1539</v>
      </c>
      <c r="I837" s="147" t="s">
        <v>1539</v>
      </c>
    </row>
    <row r="838" spans="1:9" x14ac:dyDescent="0.3">
      <c r="A838" s="145" t="s">
        <v>1942</v>
      </c>
      <c r="B838" s="146" t="s">
        <v>1589</v>
      </c>
      <c r="C838" s="145" t="s">
        <v>1133</v>
      </c>
      <c r="D838" s="147">
        <v>45463</v>
      </c>
      <c r="E838" s="145" t="s">
        <v>436</v>
      </c>
      <c r="F838" s="145" t="s">
        <v>436</v>
      </c>
      <c r="G838" s="145" t="s">
        <v>1539</v>
      </c>
      <c r="H838" s="145" t="s">
        <v>1539</v>
      </c>
      <c r="I838" s="147" t="s">
        <v>1539</v>
      </c>
    </row>
    <row r="839" spans="1:9" x14ac:dyDescent="0.3">
      <c r="A839" s="145" t="s">
        <v>1943</v>
      </c>
      <c r="B839" s="146" t="s">
        <v>1589</v>
      </c>
      <c r="C839" s="145" t="s">
        <v>448</v>
      </c>
      <c r="D839" s="147">
        <v>45463</v>
      </c>
      <c r="E839" s="145" t="s">
        <v>436</v>
      </c>
      <c r="F839" s="145" t="s">
        <v>436</v>
      </c>
      <c r="G839" s="145" t="s">
        <v>1539</v>
      </c>
      <c r="H839" s="145" t="s">
        <v>1539</v>
      </c>
      <c r="I839" s="147" t="s">
        <v>1539</v>
      </c>
    </row>
    <row r="840" spans="1:9" x14ac:dyDescent="0.3">
      <c r="A840" s="145" t="s">
        <v>1944</v>
      </c>
      <c r="B840" s="146" t="s">
        <v>1592</v>
      </c>
      <c r="C840" s="145" t="s">
        <v>34</v>
      </c>
      <c r="D840" s="147">
        <v>45463</v>
      </c>
      <c r="E840" s="145" t="s">
        <v>436</v>
      </c>
      <c r="F840" s="145" t="s">
        <v>436</v>
      </c>
      <c r="G840" s="145" t="s">
        <v>1539</v>
      </c>
      <c r="H840" s="145" t="s">
        <v>1539</v>
      </c>
      <c r="I840" s="147" t="s">
        <v>1539</v>
      </c>
    </row>
    <row r="841" spans="1:9" x14ac:dyDescent="0.3">
      <c r="A841" s="145" t="s">
        <v>1945</v>
      </c>
      <c r="B841" s="146" t="s">
        <v>1594</v>
      </c>
      <c r="C841" s="145" t="s">
        <v>34</v>
      </c>
      <c r="D841" s="147">
        <v>45483</v>
      </c>
      <c r="E841" s="145" t="s">
        <v>436</v>
      </c>
      <c r="F841" s="145" t="s">
        <v>436</v>
      </c>
      <c r="G841" s="145" t="s">
        <v>1539</v>
      </c>
      <c r="H841" s="145" t="s">
        <v>1539</v>
      </c>
      <c r="I841" s="147" t="s">
        <v>1539</v>
      </c>
    </row>
    <row r="842" spans="1:9" x14ac:dyDescent="0.3">
      <c r="A842" s="145" t="s">
        <v>1946</v>
      </c>
      <c r="B842" s="146" t="s">
        <v>1596</v>
      </c>
      <c r="C842" s="145" t="s">
        <v>46</v>
      </c>
      <c r="D842" s="147">
        <v>45540</v>
      </c>
      <c r="E842" s="145" t="s">
        <v>436</v>
      </c>
      <c r="F842" s="145" t="s">
        <v>1539</v>
      </c>
      <c r="G842" s="145" t="s">
        <v>1539</v>
      </c>
      <c r="H842" s="145" t="s">
        <v>1539</v>
      </c>
      <c r="I842" s="147" t="s">
        <v>1539</v>
      </c>
    </row>
    <row r="843" spans="1:9" x14ac:dyDescent="0.3">
      <c r="A843" s="145" t="s">
        <v>1947</v>
      </c>
      <c r="B843" s="146" t="s">
        <v>1596</v>
      </c>
      <c r="C843" s="145" t="s">
        <v>33</v>
      </c>
      <c r="D843" s="147">
        <v>45540</v>
      </c>
      <c r="E843" s="145" t="s">
        <v>436</v>
      </c>
      <c r="F843" s="145" t="s">
        <v>1539</v>
      </c>
      <c r="G843" s="145" t="s">
        <v>1539</v>
      </c>
      <c r="H843" s="145" t="s">
        <v>1539</v>
      </c>
      <c r="I843" s="147" t="s">
        <v>1539</v>
      </c>
    </row>
    <row r="844" spans="1:9" x14ac:dyDescent="0.3">
      <c r="A844" s="145" t="s">
        <v>1948</v>
      </c>
      <c r="B844" s="146" t="s">
        <v>1596</v>
      </c>
      <c r="C844" s="145" t="s">
        <v>32</v>
      </c>
      <c r="D844" s="147">
        <v>45540</v>
      </c>
      <c r="E844" s="145" t="s">
        <v>436</v>
      </c>
      <c r="F844" s="145" t="s">
        <v>1539</v>
      </c>
      <c r="G844" s="145" t="s">
        <v>1539</v>
      </c>
      <c r="H844" s="145" t="s">
        <v>1539</v>
      </c>
      <c r="I844" s="147" t="s">
        <v>1539</v>
      </c>
    </row>
    <row r="845" spans="1:9" x14ac:dyDescent="0.3">
      <c r="A845" s="145" t="s">
        <v>1949</v>
      </c>
      <c r="B845" s="146" t="s">
        <v>1596</v>
      </c>
      <c r="C845" s="145" t="s">
        <v>40</v>
      </c>
      <c r="D845" s="147">
        <v>45540</v>
      </c>
      <c r="E845" s="145" t="s">
        <v>436</v>
      </c>
      <c r="F845" s="145" t="s">
        <v>1539</v>
      </c>
      <c r="G845" s="145" t="s">
        <v>1539</v>
      </c>
      <c r="H845" s="145" t="s">
        <v>1539</v>
      </c>
      <c r="I845" s="147" t="s">
        <v>1539</v>
      </c>
    </row>
    <row r="846" spans="1:9" x14ac:dyDescent="0.3">
      <c r="A846" s="104" t="s">
        <v>1950</v>
      </c>
      <c r="B846" s="116" t="s">
        <v>1951</v>
      </c>
      <c r="C846" s="104" t="s">
        <v>34</v>
      </c>
      <c r="D846" s="114">
        <v>45565</v>
      </c>
      <c r="E846" s="104" t="s">
        <v>436</v>
      </c>
      <c r="F846" s="104" t="s">
        <v>1539</v>
      </c>
      <c r="G846" s="104" t="s">
        <v>1539</v>
      </c>
      <c r="H846" s="104" t="s">
        <v>1539</v>
      </c>
      <c r="I846" s="114" t="s">
        <v>1539</v>
      </c>
    </row>
    <row r="847" spans="1:9" x14ac:dyDescent="0.3">
      <c r="A847" s="104" t="s">
        <v>1952</v>
      </c>
      <c r="B847" s="116" t="s">
        <v>1951</v>
      </c>
      <c r="C847" s="104" t="s">
        <v>41</v>
      </c>
      <c r="D847" s="114">
        <v>45565</v>
      </c>
      <c r="E847" s="104" t="s">
        <v>436</v>
      </c>
      <c r="F847" s="104" t="s">
        <v>1539</v>
      </c>
      <c r="G847" s="104" t="s">
        <v>1539</v>
      </c>
      <c r="H847" s="104" t="s">
        <v>1539</v>
      </c>
      <c r="I847" s="114" t="s">
        <v>1539</v>
      </c>
    </row>
    <row r="848" spans="1:9" x14ac:dyDescent="0.3">
      <c r="A848" s="104" t="s">
        <v>1953</v>
      </c>
      <c r="B848" s="116" t="s">
        <v>1612</v>
      </c>
      <c r="C848" s="104" t="s">
        <v>34</v>
      </c>
      <c r="D848" s="114">
        <v>45573</v>
      </c>
      <c r="E848" s="104" t="s">
        <v>436</v>
      </c>
      <c r="F848" s="104" t="s">
        <v>1539</v>
      </c>
      <c r="G848" s="104" t="s">
        <v>1539</v>
      </c>
      <c r="H848" s="104" t="s">
        <v>1539</v>
      </c>
      <c r="I848" s="114" t="s">
        <v>1539</v>
      </c>
    </row>
    <row r="849" spans="1:9" x14ac:dyDescent="0.3">
      <c r="A849" s="104" t="s">
        <v>1954</v>
      </c>
      <c r="B849" s="116" t="s">
        <v>1612</v>
      </c>
      <c r="C849" s="104" t="s">
        <v>40</v>
      </c>
      <c r="D849" s="114">
        <v>45573</v>
      </c>
      <c r="E849" s="104" t="s">
        <v>436</v>
      </c>
      <c r="F849" s="104" t="s">
        <v>1539</v>
      </c>
      <c r="G849" s="104" t="s">
        <v>1539</v>
      </c>
      <c r="H849" s="104" t="s">
        <v>1539</v>
      </c>
      <c r="I849" s="114" t="s">
        <v>1539</v>
      </c>
    </row>
    <row r="850" spans="1:9" x14ac:dyDescent="0.3">
      <c r="A850" s="104" t="s">
        <v>1955</v>
      </c>
      <c r="B850" s="116" t="s">
        <v>455</v>
      </c>
      <c r="C850" s="104" t="s">
        <v>250</v>
      </c>
      <c r="D850" s="114">
        <v>45586</v>
      </c>
      <c r="E850" s="104" t="s">
        <v>436</v>
      </c>
      <c r="F850" s="104" t="s">
        <v>1539</v>
      </c>
      <c r="G850" s="104" t="s">
        <v>1539</v>
      </c>
      <c r="H850" s="104" t="s">
        <v>1539</v>
      </c>
      <c r="I850" s="114" t="s">
        <v>1539</v>
      </c>
    </row>
    <row r="851" spans="1:9" x14ac:dyDescent="0.3">
      <c r="A851" s="104" t="s">
        <v>1956</v>
      </c>
      <c r="B851" s="116" t="s">
        <v>1617</v>
      </c>
      <c r="C851" s="104" t="s">
        <v>46</v>
      </c>
      <c r="D851" s="114">
        <v>45589</v>
      </c>
      <c r="E851" s="104" t="s">
        <v>436</v>
      </c>
      <c r="F851" s="104" t="s">
        <v>1539</v>
      </c>
      <c r="G851" s="104" t="s">
        <v>1539</v>
      </c>
      <c r="H851" s="104" t="s">
        <v>1539</v>
      </c>
      <c r="I851" s="114" t="s">
        <v>1539</v>
      </c>
    </row>
    <row r="852" spans="1:9" x14ac:dyDescent="0.3">
      <c r="A852" s="104" t="s">
        <v>1957</v>
      </c>
      <c r="B852" s="116" t="s">
        <v>1617</v>
      </c>
      <c r="C852" s="104" t="s">
        <v>34</v>
      </c>
      <c r="D852" s="114">
        <v>45589</v>
      </c>
      <c r="E852" s="104" t="s">
        <v>436</v>
      </c>
      <c r="F852" s="104" t="s">
        <v>1539</v>
      </c>
      <c r="G852" s="104" t="s">
        <v>1539</v>
      </c>
      <c r="H852" s="104" t="s">
        <v>1539</v>
      </c>
      <c r="I852" s="114" t="s">
        <v>1539</v>
      </c>
    </row>
    <row r="853" spans="1:9" x14ac:dyDescent="0.3">
      <c r="A853" s="104" t="s">
        <v>1958</v>
      </c>
      <c r="B853" s="116" t="s">
        <v>1617</v>
      </c>
      <c r="C853" s="104" t="s">
        <v>41</v>
      </c>
      <c r="D853" s="114">
        <v>45589</v>
      </c>
      <c r="E853" s="104" t="s">
        <v>436</v>
      </c>
      <c r="F853" s="104" t="s">
        <v>1539</v>
      </c>
      <c r="G853" s="104" t="s">
        <v>1539</v>
      </c>
      <c r="H853" s="104" t="s">
        <v>1539</v>
      </c>
      <c r="I853" s="114" t="s">
        <v>1539</v>
      </c>
    </row>
    <row r="854" spans="1:9" x14ac:dyDescent="0.3">
      <c r="A854" s="104" t="s">
        <v>1959</v>
      </c>
      <c r="B854" s="116" t="s">
        <v>1617</v>
      </c>
      <c r="C854" s="104" t="s">
        <v>40</v>
      </c>
      <c r="D854" s="114">
        <v>45589</v>
      </c>
      <c r="E854" s="104" t="s">
        <v>436</v>
      </c>
      <c r="F854" s="104" t="s">
        <v>1539</v>
      </c>
      <c r="G854" s="104" t="s">
        <v>1539</v>
      </c>
      <c r="H854" s="104" t="s">
        <v>1539</v>
      </c>
      <c r="I854" s="114" t="s">
        <v>1539</v>
      </c>
    </row>
    <row r="855" spans="1:9" x14ac:dyDescent="0.3">
      <c r="A855" s="104" t="s">
        <v>1960</v>
      </c>
      <c r="B855" s="116" t="s">
        <v>1622</v>
      </c>
      <c r="C855" s="104" t="s">
        <v>34</v>
      </c>
      <c r="D855" s="114">
        <v>45594</v>
      </c>
      <c r="E855" s="104" t="s">
        <v>436</v>
      </c>
      <c r="F855" s="104" t="s">
        <v>1539</v>
      </c>
      <c r="G855" s="104" t="s">
        <v>1539</v>
      </c>
      <c r="H855" s="104" t="s">
        <v>1539</v>
      </c>
      <c r="I855" s="114" t="s">
        <v>1539</v>
      </c>
    </row>
    <row r="856" spans="1:9" x14ac:dyDescent="0.3">
      <c r="A856" s="104" t="s">
        <v>1961</v>
      </c>
      <c r="B856" s="116" t="s">
        <v>1622</v>
      </c>
      <c r="C856" s="104" t="s">
        <v>41</v>
      </c>
      <c r="D856" s="114">
        <v>45594</v>
      </c>
      <c r="E856" s="104" t="s">
        <v>436</v>
      </c>
      <c r="F856" s="104" t="s">
        <v>1539</v>
      </c>
      <c r="G856" s="104" t="s">
        <v>1539</v>
      </c>
      <c r="H856" s="104" t="s">
        <v>1539</v>
      </c>
      <c r="I856" s="114" t="s">
        <v>1539</v>
      </c>
    </row>
    <row r="857" spans="1:9" x14ac:dyDescent="0.3">
      <c r="A857" s="104" t="s">
        <v>1962</v>
      </c>
      <c r="B857" s="116" t="s">
        <v>1625</v>
      </c>
      <c r="C857" s="104" t="s">
        <v>34</v>
      </c>
      <c r="D857" s="114">
        <v>45617</v>
      </c>
      <c r="E857" s="104" t="s">
        <v>1539</v>
      </c>
      <c r="F857" s="104" t="s">
        <v>1539</v>
      </c>
      <c r="G857" s="104" t="s">
        <v>1539</v>
      </c>
      <c r="H857" s="104" t="s">
        <v>1539</v>
      </c>
      <c r="I857" s="114" t="s">
        <v>1539</v>
      </c>
    </row>
    <row r="858" spans="1:9" x14ac:dyDescent="0.3">
      <c r="A858" s="104" t="s">
        <v>1963</v>
      </c>
      <c r="B858" s="116" t="s">
        <v>1625</v>
      </c>
      <c r="C858" s="104" t="s">
        <v>549</v>
      </c>
      <c r="D858" s="114">
        <v>45617</v>
      </c>
      <c r="E858" s="104" t="s">
        <v>1539</v>
      </c>
      <c r="F858" s="104" t="s">
        <v>1539</v>
      </c>
      <c r="G858" s="104" t="s">
        <v>1539</v>
      </c>
      <c r="H858" s="104" t="s">
        <v>1539</v>
      </c>
      <c r="I858" s="117" t="s">
        <v>1539</v>
      </c>
    </row>
    <row r="859" spans="1:9" x14ac:dyDescent="0.3">
      <c r="A859" s="104" t="s">
        <v>1964</v>
      </c>
      <c r="B859" s="116" t="s">
        <v>1965</v>
      </c>
      <c r="C859" s="104" t="s">
        <v>34</v>
      </c>
      <c r="D859" s="114">
        <v>45621</v>
      </c>
      <c r="E859" s="104" t="s">
        <v>1539</v>
      </c>
      <c r="F859" s="104" t="s">
        <v>1539</v>
      </c>
      <c r="G859" s="104" t="s">
        <v>1539</v>
      </c>
      <c r="H859" s="104" t="s">
        <v>1539</v>
      </c>
      <c r="I859" s="114" t="s">
        <v>1539</v>
      </c>
    </row>
    <row r="860" spans="1:9" x14ac:dyDescent="0.3">
      <c r="A860" s="104" t="s">
        <v>1966</v>
      </c>
      <c r="B860" s="116" t="s">
        <v>1967</v>
      </c>
      <c r="C860" s="104" t="s">
        <v>34</v>
      </c>
      <c r="D860" s="114">
        <v>45639</v>
      </c>
      <c r="E860" s="104" t="s">
        <v>1539</v>
      </c>
      <c r="F860" s="104" t="s">
        <v>1539</v>
      </c>
      <c r="G860" s="104" t="s">
        <v>1539</v>
      </c>
      <c r="H860" s="104" t="s">
        <v>1539</v>
      </c>
      <c r="I860" s="117" t="s">
        <v>1539</v>
      </c>
    </row>
    <row r="861" spans="1:9" x14ac:dyDescent="0.3">
      <c r="A861" s="104" t="s">
        <v>1968</v>
      </c>
      <c r="B861" s="116" t="s">
        <v>1969</v>
      </c>
      <c r="C861" s="104" t="s">
        <v>34</v>
      </c>
      <c r="D861" s="114">
        <v>45644</v>
      </c>
      <c r="E861" s="104" t="s">
        <v>1539</v>
      </c>
      <c r="F861" s="104" t="s">
        <v>1539</v>
      </c>
      <c r="G861" s="104" t="s">
        <v>1539</v>
      </c>
      <c r="H861" s="104" t="s">
        <v>1539</v>
      </c>
      <c r="I861" s="117" t="s">
        <v>1539</v>
      </c>
    </row>
    <row r="862" spans="1:9" x14ac:dyDescent="0.3">
      <c r="A862" s="104" t="s">
        <v>1970</v>
      </c>
      <c r="B862" s="116" t="s">
        <v>1634</v>
      </c>
      <c r="C862" s="104" t="s">
        <v>34</v>
      </c>
      <c r="D862" s="114">
        <v>45657</v>
      </c>
      <c r="E862" s="104" t="s">
        <v>1539</v>
      </c>
      <c r="F862" s="104" t="s">
        <v>1539</v>
      </c>
      <c r="G862" s="104" t="s">
        <v>1539</v>
      </c>
      <c r="H862" s="104" t="s">
        <v>1539</v>
      </c>
      <c r="I862" s="114" t="s">
        <v>1539</v>
      </c>
    </row>
    <row r="863" spans="1:9" x14ac:dyDescent="0.3">
      <c r="A863" s="104" t="s">
        <v>566</v>
      </c>
      <c r="D863" s="113"/>
    </row>
    <row r="866" spans="1:3" ht="18" thickBot="1" x14ac:dyDescent="0.4">
      <c r="A866" s="5" t="s">
        <v>1971</v>
      </c>
    </row>
    <row r="867" spans="1:3" ht="29.4" thickTop="1" x14ac:dyDescent="0.3">
      <c r="A867" s="119" t="s">
        <v>467</v>
      </c>
      <c r="B867" s="121" t="s">
        <v>468</v>
      </c>
      <c r="C867" s="121" t="s">
        <v>469</v>
      </c>
    </row>
    <row r="868" spans="1:3" x14ac:dyDescent="0.3">
      <c r="A868" s="104" t="s">
        <v>1972</v>
      </c>
      <c r="B868" s="116" t="s">
        <v>470</v>
      </c>
      <c r="C868" s="114">
        <v>43104</v>
      </c>
    </row>
    <row r="869" spans="1:3" x14ac:dyDescent="0.3">
      <c r="A869" s="104" t="s">
        <v>1972</v>
      </c>
      <c r="B869" s="116" t="s">
        <v>454</v>
      </c>
      <c r="C869" s="114">
        <v>45002</v>
      </c>
    </row>
    <row r="870" spans="1:3" x14ac:dyDescent="0.3">
      <c r="A870" s="104" t="s">
        <v>477</v>
      </c>
      <c r="B870" s="116" t="s">
        <v>478</v>
      </c>
      <c r="C870" s="114">
        <v>44313</v>
      </c>
    </row>
    <row r="871" spans="1:3" x14ac:dyDescent="0.3">
      <c r="A871" s="104" t="s">
        <v>1973</v>
      </c>
      <c r="B871" s="116" t="s">
        <v>1974</v>
      </c>
      <c r="C871" s="114">
        <v>31547</v>
      </c>
    </row>
    <row r="872" spans="1:3" x14ac:dyDescent="0.3">
      <c r="A872" s="104" t="s">
        <v>1973</v>
      </c>
      <c r="B872" s="116" t="s">
        <v>1651</v>
      </c>
      <c r="C872" s="114">
        <v>37551</v>
      </c>
    </row>
    <row r="873" spans="1:3" x14ac:dyDescent="0.3">
      <c r="A873" s="104" t="s">
        <v>1973</v>
      </c>
      <c r="B873" s="116" t="s">
        <v>1642</v>
      </c>
      <c r="C873" s="114">
        <v>42646</v>
      </c>
    </row>
    <row r="874" spans="1:3" x14ac:dyDescent="0.3">
      <c r="A874" s="104" t="s">
        <v>1655</v>
      </c>
      <c r="B874" s="116" t="s">
        <v>1975</v>
      </c>
      <c r="C874" s="114">
        <v>42348</v>
      </c>
    </row>
    <row r="875" spans="1:3" x14ac:dyDescent="0.3">
      <c r="A875" s="104" t="s">
        <v>1655</v>
      </c>
      <c r="B875" s="116" t="s">
        <v>1656</v>
      </c>
      <c r="C875" s="114">
        <v>43103</v>
      </c>
    </row>
    <row r="876" spans="1:3" x14ac:dyDescent="0.3">
      <c r="A876" s="104" t="s">
        <v>1655</v>
      </c>
      <c r="B876" s="116" t="s">
        <v>484</v>
      </c>
      <c r="C876" s="114">
        <v>44069</v>
      </c>
    </row>
    <row r="877" spans="1:3" x14ac:dyDescent="0.3">
      <c r="A877" s="104" t="s">
        <v>1976</v>
      </c>
      <c r="B877" s="116" t="s">
        <v>1664</v>
      </c>
      <c r="C877" s="114">
        <v>33288</v>
      </c>
    </row>
    <row r="878" spans="1:3" x14ac:dyDescent="0.3">
      <c r="A878" s="104" t="s">
        <v>1976</v>
      </c>
      <c r="B878" s="116" t="s">
        <v>1696</v>
      </c>
      <c r="C878" s="114">
        <v>39651</v>
      </c>
    </row>
    <row r="879" spans="1:3" x14ac:dyDescent="0.3">
      <c r="A879" s="104" t="s">
        <v>1976</v>
      </c>
      <c r="B879" s="116" t="s">
        <v>1766</v>
      </c>
      <c r="C879" s="114">
        <v>39665</v>
      </c>
    </row>
    <row r="880" spans="1:3" x14ac:dyDescent="0.3">
      <c r="A880" s="104" t="s">
        <v>1976</v>
      </c>
      <c r="B880" s="116" t="s">
        <v>564</v>
      </c>
      <c r="C880" s="114">
        <v>39667</v>
      </c>
    </row>
    <row r="881" spans="1:3" x14ac:dyDescent="0.3">
      <c r="A881" s="104" t="s">
        <v>1976</v>
      </c>
      <c r="B881" s="116" t="s">
        <v>450</v>
      </c>
      <c r="C881" s="114">
        <v>39687</v>
      </c>
    </row>
    <row r="882" spans="1:3" x14ac:dyDescent="0.3">
      <c r="A882" s="104" t="s">
        <v>1976</v>
      </c>
      <c r="B882" s="116" t="s">
        <v>1698</v>
      </c>
      <c r="C882" s="114">
        <v>39695</v>
      </c>
    </row>
    <row r="883" spans="1:3" x14ac:dyDescent="0.3">
      <c r="A883" s="104" t="s">
        <v>1976</v>
      </c>
      <c r="B883" s="116" t="s">
        <v>1699</v>
      </c>
      <c r="C883" s="114">
        <v>39708</v>
      </c>
    </row>
    <row r="884" spans="1:3" x14ac:dyDescent="0.3">
      <c r="A884" s="104" t="s">
        <v>1976</v>
      </c>
      <c r="B884" s="116" t="s">
        <v>1703</v>
      </c>
      <c r="C884" s="114">
        <v>39776</v>
      </c>
    </row>
    <row r="885" spans="1:3" x14ac:dyDescent="0.3">
      <c r="A885" s="104" t="s">
        <v>1976</v>
      </c>
      <c r="B885" s="116" t="s">
        <v>1708</v>
      </c>
      <c r="C885" s="114">
        <v>39836</v>
      </c>
    </row>
    <row r="886" spans="1:3" ht="28.8" x14ac:dyDescent="0.3">
      <c r="A886" s="104" t="s">
        <v>1976</v>
      </c>
      <c r="B886" s="116" t="s">
        <v>1706</v>
      </c>
      <c r="C886" s="114">
        <v>39891</v>
      </c>
    </row>
    <row r="887" spans="1:3" x14ac:dyDescent="0.3">
      <c r="A887" s="104" t="s">
        <v>1976</v>
      </c>
      <c r="B887" s="116" t="s">
        <v>1646</v>
      </c>
      <c r="C887" s="114">
        <v>39962</v>
      </c>
    </row>
    <row r="888" spans="1:3" x14ac:dyDescent="0.3">
      <c r="A888" s="104" t="s">
        <v>1976</v>
      </c>
      <c r="B888" s="116" t="s">
        <v>1711</v>
      </c>
      <c r="C888" s="114">
        <v>40070</v>
      </c>
    </row>
    <row r="889" spans="1:3" x14ac:dyDescent="0.3">
      <c r="A889" s="104" t="s">
        <v>1976</v>
      </c>
      <c r="B889" s="116" t="s">
        <v>554</v>
      </c>
      <c r="C889" s="114">
        <v>40198</v>
      </c>
    </row>
    <row r="890" spans="1:3" x14ac:dyDescent="0.3">
      <c r="A890" s="104" t="s">
        <v>1976</v>
      </c>
      <c r="B890" s="116" t="s">
        <v>471</v>
      </c>
      <c r="C890" s="114">
        <v>40366</v>
      </c>
    </row>
    <row r="891" spans="1:3" x14ac:dyDescent="0.3">
      <c r="A891" s="104" t="s">
        <v>1976</v>
      </c>
      <c r="B891" s="116" t="s">
        <v>1712</v>
      </c>
      <c r="C891" s="114">
        <v>40381</v>
      </c>
    </row>
    <row r="892" spans="1:3" x14ac:dyDescent="0.3">
      <c r="A892" s="104" t="s">
        <v>1976</v>
      </c>
      <c r="B892" s="116" t="s">
        <v>1713</v>
      </c>
      <c r="C892" s="114">
        <v>40382</v>
      </c>
    </row>
    <row r="893" spans="1:3" x14ac:dyDescent="0.3">
      <c r="A893" s="104" t="s">
        <v>1976</v>
      </c>
      <c r="B893" s="116" t="s">
        <v>595</v>
      </c>
      <c r="C893" s="114">
        <v>40422</v>
      </c>
    </row>
    <row r="894" spans="1:3" x14ac:dyDescent="0.3">
      <c r="A894" s="104" t="s">
        <v>1976</v>
      </c>
      <c r="B894" s="116" t="s">
        <v>1714</v>
      </c>
      <c r="C894" s="114">
        <v>40442</v>
      </c>
    </row>
    <row r="895" spans="1:3" ht="28.8" x14ac:dyDescent="0.3">
      <c r="A895" s="104" t="s">
        <v>1976</v>
      </c>
      <c r="B895" s="116" t="s">
        <v>539</v>
      </c>
      <c r="C895" s="114">
        <v>40492</v>
      </c>
    </row>
    <row r="896" spans="1:3" ht="28.8" x14ac:dyDescent="0.3">
      <c r="A896" s="104" t="s">
        <v>1976</v>
      </c>
      <c r="B896" s="116" t="s">
        <v>1715</v>
      </c>
      <c r="C896" s="114">
        <v>40499</v>
      </c>
    </row>
    <row r="897" spans="1:3" x14ac:dyDescent="0.3">
      <c r="A897" s="104" t="s">
        <v>1976</v>
      </c>
      <c r="B897" s="116" t="s">
        <v>688</v>
      </c>
      <c r="C897" s="114">
        <v>40689</v>
      </c>
    </row>
    <row r="898" spans="1:3" x14ac:dyDescent="0.3">
      <c r="A898" s="104" t="s">
        <v>1976</v>
      </c>
      <c r="B898" s="116" t="s">
        <v>1716</v>
      </c>
      <c r="C898" s="114">
        <v>40885</v>
      </c>
    </row>
    <row r="899" spans="1:3" x14ac:dyDescent="0.3">
      <c r="A899" s="104" t="s">
        <v>1976</v>
      </c>
      <c r="B899" s="116" t="s">
        <v>1717</v>
      </c>
      <c r="C899" s="114">
        <v>41250</v>
      </c>
    </row>
    <row r="900" spans="1:3" x14ac:dyDescent="0.3">
      <c r="A900" s="104" t="s">
        <v>1976</v>
      </c>
      <c r="B900" s="116" t="s">
        <v>484</v>
      </c>
      <c r="C900" s="114">
        <v>41320</v>
      </c>
    </row>
    <row r="901" spans="1:3" x14ac:dyDescent="0.3">
      <c r="A901" s="104" t="s">
        <v>1976</v>
      </c>
      <c r="B901" s="116" t="s">
        <v>1718</v>
      </c>
      <c r="C901" s="114">
        <v>41375</v>
      </c>
    </row>
    <row r="902" spans="1:3" x14ac:dyDescent="0.3">
      <c r="A902" s="104" t="s">
        <v>1976</v>
      </c>
      <c r="B902" s="116" t="s">
        <v>718</v>
      </c>
      <c r="C902" s="114">
        <v>41956</v>
      </c>
    </row>
    <row r="903" spans="1:3" x14ac:dyDescent="0.3">
      <c r="A903" s="104" t="s">
        <v>1976</v>
      </c>
      <c r="B903" s="116" t="s">
        <v>1742</v>
      </c>
      <c r="C903" s="114">
        <v>41976</v>
      </c>
    </row>
    <row r="904" spans="1:3" x14ac:dyDescent="0.3">
      <c r="A904" s="104" t="s">
        <v>1976</v>
      </c>
      <c r="B904" s="116" t="s">
        <v>1723</v>
      </c>
      <c r="C904" s="114">
        <v>42012</v>
      </c>
    </row>
    <row r="905" spans="1:3" x14ac:dyDescent="0.3">
      <c r="A905" s="104" t="s">
        <v>1976</v>
      </c>
      <c r="B905" s="116" t="s">
        <v>1724</v>
      </c>
      <c r="C905" s="114">
        <v>42034</v>
      </c>
    </row>
    <row r="906" spans="1:3" x14ac:dyDescent="0.3">
      <c r="A906" s="104" t="s">
        <v>1976</v>
      </c>
      <c r="B906" s="116" t="s">
        <v>1725</v>
      </c>
      <c r="C906" s="114">
        <v>42053</v>
      </c>
    </row>
    <row r="907" spans="1:3" x14ac:dyDescent="0.3">
      <c r="A907" s="104" t="s">
        <v>1976</v>
      </c>
      <c r="B907" s="116" t="s">
        <v>559</v>
      </c>
      <c r="C907" s="114">
        <v>42226</v>
      </c>
    </row>
    <row r="908" spans="1:3" ht="28.8" x14ac:dyDescent="0.3">
      <c r="A908" s="104" t="s">
        <v>1976</v>
      </c>
      <c r="B908" s="116" t="s">
        <v>1473</v>
      </c>
      <c r="C908" s="114">
        <v>42298</v>
      </c>
    </row>
    <row r="909" spans="1:3" x14ac:dyDescent="0.3">
      <c r="A909" s="104" t="s">
        <v>1976</v>
      </c>
      <c r="B909" s="116" t="s">
        <v>349</v>
      </c>
      <c r="C909" s="114">
        <v>42366</v>
      </c>
    </row>
    <row r="910" spans="1:3" x14ac:dyDescent="0.3">
      <c r="A910" s="104" t="s">
        <v>1976</v>
      </c>
      <c r="B910" s="116" t="s">
        <v>571</v>
      </c>
      <c r="C910" s="114">
        <v>42434</v>
      </c>
    </row>
    <row r="911" spans="1:3" x14ac:dyDescent="0.3">
      <c r="A911" s="104" t="s">
        <v>1976</v>
      </c>
      <c r="B911" s="116" t="s">
        <v>604</v>
      </c>
      <c r="C911" s="114">
        <v>42496</v>
      </c>
    </row>
    <row r="912" spans="1:3" x14ac:dyDescent="0.3">
      <c r="A912" s="104" t="s">
        <v>1976</v>
      </c>
      <c r="B912" s="116" t="s">
        <v>1749</v>
      </c>
      <c r="C912" s="114">
        <v>42565</v>
      </c>
    </row>
    <row r="913" spans="1:3" x14ac:dyDescent="0.3">
      <c r="A913" s="104" t="s">
        <v>1976</v>
      </c>
      <c r="B913" s="116" t="s">
        <v>1726</v>
      </c>
      <c r="C913" s="114">
        <v>42576</v>
      </c>
    </row>
    <row r="914" spans="1:3" x14ac:dyDescent="0.3">
      <c r="A914" s="104" t="s">
        <v>1976</v>
      </c>
      <c r="B914" s="116" t="s">
        <v>495</v>
      </c>
      <c r="C914" s="114">
        <v>42797</v>
      </c>
    </row>
    <row r="915" spans="1:3" x14ac:dyDescent="0.3">
      <c r="A915" s="104" t="s">
        <v>1976</v>
      </c>
      <c r="B915" s="116" t="s">
        <v>496</v>
      </c>
      <c r="C915" s="114">
        <v>42800</v>
      </c>
    </row>
    <row r="916" spans="1:3" x14ac:dyDescent="0.3">
      <c r="A916" s="104" t="s">
        <v>1976</v>
      </c>
      <c r="B916" s="116" t="s">
        <v>497</v>
      </c>
      <c r="C916" s="114">
        <v>42800</v>
      </c>
    </row>
    <row r="917" spans="1:3" x14ac:dyDescent="0.3">
      <c r="A917" s="104" t="s">
        <v>1976</v>
      </c>
      <c r="B917" s="116" t="s">
        <v>1640</v>
      </c>
      <c r="C917" s="114">
        <v>42803</v>
      </c>
    </row>
    <row r="918" spans="1:3" x14ac:dyDescent="0.3">
      <c r="A918" s="104" t="s">
        <v>1976</v>
      </c>
      <c r="B918" s="116" t="s">
        <v>498</v>
      </c>
      <c r="C918" s="114">
        <v>42811</v>
      </c>
    </row>
    <row r="919" spans="1:3" ht="28.8" x14ac:dyDescent="0.3">
      <c r="A919" s="104" t="s">
        <v>1976</v>
      </c>
      <c r="B919" s="116" t="s">
        <v>500</v>
      </c>
      <c r="C919" s="114">
        <v>42814</v>
      </c>
    </row>
    <row r="920" spans="1:3" x14ac:dyDescent="0.3">
      <c r="A920" s="104" t="s">
        <v>1976</v>
      </c>
      <c r="B920" s="116" t="s">
        <v>501</v>
      </c>
      <c r="C920" s="114">
        <v>43104</v>
      </c>
    </row>
    <row r="921" spans="1:3" x14ac:dyDescent="0.3">
      <c r="A921" s="104" t="s">
        <v>1976</v>
      </c>
      <c r="B921" s="116" t="s">
        <v>1730</v>
      </c>
      <c r="C921" s="114">
        <v>43124</v>
      </c>
    </row>
    <row r="922" spans="1:3" ht="28.8" x14ac:dyDescent="0.3">
      <c r="A922" s="104" t="s">
        <v>1976</v>
      </c>
      <c r="B922" s="116" t="s">
        <v>1743</v>
      </c>
      <c r="C922" s="114">
        <v>43132</v>
      </c>
    </row>
    <row r="923" spans="1:3" x14ac:dyDescent="0.3">
      <c r="A923" s="104" t="s">
        <v>1976</v>
      </c>
      <c r="B923" s="116" t="s">
        <v>505</v>
      </c>
      <c r="C923" s="114">
        <v>43175</v>
      </c>
    </row>
    <row r="924" spans="1:3" x14ac:dyDescent="0.3">
      <c r="A924" s="104" t="s">
        <v>1976</v>
      </c>
      <c r="B924" s="116" t="s">
        <v>474</v>
      </c>
      <c r="C924" s="114">
        <v>43209</v>
      </c>
    </row>
    <row r="925" spans="1:3" x14ac:dyDescent="0.3">
      <c r="A925" s="104" t="s">
        <v>1976</v>
      </c>
      <c r="B925" s="116" t="s">
        <v>506</v>
      </c>
      <c r="C925" s="114">
        <v>43256</v>
      </c>
    </row>
    <row r="926" spans="1:3" x14ac:dyDescent="0.3">
      <c r="A926" s="104" t="s">
        <v>1976</v>
      </c>
      <c r="B926" s="116" t="s">
        <v>507</v>
      </c>
      <c r="C926" s="114">
        <v>43343</v>
      </c>
    </row>
    <row r="927" spans="1:3" x14ac:dyDescent="0.3">
      <c r="A927" s="104" t="s">
        <v>1976</v>
      </c>
      <c r="B927" s="116" t="s">
        <v>508</v>
      </c>
      <c r="C927" s="114">
        <v>43417</v>
      </c>
    </row>
    <row r="928" spans="1:3" x14ac:dyDescent="0.3">
      <c r="A928" s="104" t="s">
        <v>1976</v>
      </c>
      <c r="B928" s="116" t="s">
        <v>509</v>
      </c>
      <c r="C928" s="114">
        <v>43430</v>
      </c>
    </row>
    <row r="929" spans="1:3" x14ac:dyDescent="0.3">
      <c r="A929" s="104" t="s">
        <v>1976</v>
      </c>
      <c r="B929" s="116" t="s">
        <v>478</v>
      </c>
      <c r="C929" s="114">
        <v>43502</v>
      </c>
    </row>
    <row r="930" spans="1:3" x14ac:dyDescent="0.3">
      <c r="A930" s="104" t="s">
        <v>1976</v>
      </c>
      <c r="B930" s="116" t="s">
        <v>510</v>
      </c>
      <c r="C930" s="114">
        <v>43511</v>
      </c>
    </row>
    <row r="931" spans="1:3" x14ac:dyDescent="0.3">
      <c r="A931" s="104" t="s">
        <v>1976</v>
      </c>
      <c r="B931" s="116" t="s">
        <v>483</v>
      </c>
      <c r="C931" s="114">
        <v>43530</v>
      </c>
    </row>
    <row r="932" spans="1:3" x14ac:dyDescent="0.3">
      <c r="A932" s="104" t="s">
        <v>1976</v>
      </c>
      <c r="B932" s="116" t="s">
        <v>512</v>
      </c>
      <c r="C932" s="114">
        <v>43540</v>
      </c>
    </row>
    <row r="933" spans="1:3" x14ac:dyDescent="0.3">
      <c r="A933" s="104" t="s">
        <v>1976</v>
      </c>
      <c r="B933" s="116" t="s">
        <v>513</v>
      </c>
      <c r="C933" s="114">
        <v>43588</v>
      </c>
    </row>
    <row r="934" spans="1:3" x14ac:dyDescent="0.3">
      <c r="A934" s="104" t="s">
        <v>1976</v>
      </c>
      <c r="B934" s="116" t="s">
        <v>514</v>
      </c>
      <c r="C934" s="114">
        <v>43609</v>
      </c>
    </row>
    <row r="935" spans="1:3" x14ac:dyDescent="0.3">
      <c r="A935" s="104" t="s">
        <v>1976</v>
      </c>
      <c r="B935" s="116" t="s">
        <v>488</v>
      </c>
      <c r="C935" s="114">
        <v>43637</v>
      </c>
    </row>
    <row r="936" spans="1:3" x14ac:dyDescent="0.3">
      <c r="A936" s="104" t="s">
        <v>1976</v>
      </c>
      <c r="B936" s="116" t="s">
        <v>515</v>
      </c>
      <c r="C936" s="114">
        <v>43657</v>
      </c>
    </row>
    <row r="937" spans="1:3" x14ac:dyDescent="0.3">
      <c r="A937" s="104" t="s">
        <v>1976</v>
      </c>
      <c r="B937" s="116" t="s">
        <v>516</v>
      </c>
      <c r="C937" s="114">
        <v>43692</v>
      </c>
    </row>
    <row r="938" spans="1:3" x14ac:dyDescent="0.3">
      <c r="A938" s="104" t="s">
        <v>1976</v>
      </c>
      <c r="B938" s="116" t="s">
        <v>517</v>
      </c>
      <c r="C938" s="114">
        <v>43711</v>
      </c>
    </row>
    <row r="939" spans="1:3" x14ac:dyDescent="0.3">
      <c r="A939" s="104" t="s">
        <v>1976</v>
      </c>
      <c r="B939" s="116" t="s">
        <v>518</v>
      </c>
      <c r="C939" s="114">
        <v>43724</v>
      </c>
    </row>
    <row r="940" spans="1:3" x14ac:dyDescent="0.3">
      <c r="A940" s="104" t="s">
        <v>1976</v>
      </c>
      <c r="B940" s="116" t="s">
        <v>519</v>
      </c>
      <c r="C940" s="114">
        <v>43812</v>
      </c>
    </row>
    <row r="941" spans="1:3" x14ac:dyDescent="0.3">
      <c r="A941" s="104" t="s">
        <v>1976</v>
      </c>
      <c r="B941" s="116" t="s">
        <v>522</v>
      </c>
      <c r="C941" s="114">
        <v>43822</v>
      </c>
    </row>
    <row r="942" spans="1:3" x14ac:dyDescent="0.3">
      <c r="A942" s="104" t="s">
        <v>1976</v>
      </c>
      <c r="B942" s="116" t="s">
        <v>523</v>
      </c>
      <c r="C942" s="114">
        <v>43836</v>
      </c>
    </row>
    <row r="943" spans="1:3" x14ac:dyDescent="0.3">
      <c r="A943" s="104" t="s">
        <v>1976</v>
      </c>
      <c r="B943" s="116" t="s">
        <v>524</v>
      </c>
      <c r="C943" s="114">
        <v>43930</v>
      </c>
    </row>
    <row r="944" spans="1:3" x14ac:dyDescent="0.3">
      <c r="A944" s="104" t="s">
        <v>1976</v>
      </c>
      <c r="B944" s="116" t="s">
        <v>525</v>
      </c>
      <c r="C944" s="114">
        <v>43942</v>
      </c>
    </row>
    <row r="945" spans="1:3" x14ac:dyDescent="0.3">
      <c r="A945" s="104" t="s">
        <v>1976</v>
      </c>
      <c r="B945" s="116" t="s">
        <v>526</v>
      </c>
      <c r="C945" s="114">
        <v>43983</v>
      </c>
    </row>
    <row r="946" spans="1:3" x14ac:dyDescent="0.3">
      <c r="A946" s="104" t="s">
        <v>1976</v>
      </c>
      <c r="B946" s="116" t="s">
        <v>527</v>
      </c>
      <c r="C946" s="114">
        <v>44032</v>
      </c>
    </row>
    <row r="947" spans="1:3" x14ac:dyDescent="0.3">
      <c r="A947" s="104" t="s">
        <v>1976</v>
      </c>
      <c r="B947" s="116" t="s">
        <v>1744</v>
      </c>
      <c r="C947" s="114">
        <v>44225</v>
      </c>
    </row>
    <row r="948" spans="1:3" x14ac:dyDescent="0.3">
      <c r="A948" s="104" t="s">
        <v>1976</v>
      </c>
      <c r="B948" s="116" t="s">
        <v>528</v>
      </c>
      <c r="C948" s="114">
        <v>44243</v>
      </c>
    </row>
    <row r="949" spans="1:3" x14ac:dyDescent="0.3">
      <c r="A949" s="104" t="s">
        <v>1976</v>
      </c>
      <c r="B949" s="116" t="s">
        <v>529</v>
      </c>
      <c r="C949" s="114">
        <v>44259</v>
      </c>
    </row>
    <row r="950" spans="1:3" x14ac:dyDescent="0.3">
      <c r="A950" s="104" t="s">
        <v>1976</v>
      </c>
      <c r="B950" s="116" t="s">
        <v>531</v>
      </c>
      <c r="C950" s="114">
        <v>44274</v>
      </c>
    </row>
    <row r="951" spans="1:3" x14ac:dyDescent="0.3">
      <c r="A951" s="104" t="s">
        <v>1976</v>
      </c>
      <c r="B951" s="116" t="s">
        <v>532</v>
      </c>
      <c r="C951" s="114">
        <v>44300</v>
      </c>
    </row>
    <row r="952" spans="1:3" x14ac:dyDescent="0.3">
      <c r="A952" s="104" t="s">
        <v>1976</v>
      </c>
      <c r="B952" s="116" t="s">
        <v>533</v>
      </c>
      <c r="C952" s="114">
        <v>44320</v>
      </c>
    </row>
    <row r="953" spans="1:3" x14ac:dyDescent="0.3">
      <c r="A953" s="104" t="s">
        <v>1976</v>
      </c>
      <c r="B953" s="116" t="s">
        <v>535</v>
      </c>
      <c r="C953" s="114">
        <v>44326</v>
      </c>
    </row>
    <row r="954" spans="1:3" x14ac:dyDescent="0.3">
      <c r="A954" s="104" t="s">
        <v>1976</v>
      </c>
      <c r="B954" s="116" t="s">
        <v>1977</v>
      </c>
      <c r="C954" s="114">
        <v>44327</v>
      </c>
    </row>
    <row r="955" spans="1:3" x14ac:dyDescent="0.3">
      <c r="A955" s="104" t="s">
        <v>1976</v>
      </c>
      <c r="B955" s="116" t="s">
        <v>1733</v>
      </c>
      <c r="C955" s="114">
        <v>44390</v>
      </c>
    </row>
    <row r="956" spans="1:3" x14ac:dyDescent="0.3">
      <c r="A956" s="104" t="s">
        <v>1976</v>
      </c>
      <c r="B956" s="116" t="s">
        <v>536</v>
      </c>
      <c r="C956" s="114">
        <v>44428</v>
      </c>
    </row>
    <row r="957" spans="1:3" x14ac:dyDescent="0.3">
      <c r="A957" s="104" t="s">
        <v>1976</v>
      </c>
      <c r="B957" s="116" t="s">
        <v>723</v>
      </c>
      <c r="C957" s="114">
        <v>44540</v>
      </c>
    </row>
    <row r="958" spans="1:3" x14ac:dyDescent="0.3">
      <c r="A958" s="104" t="s">
        <v>1976</v>
      </c>
      <c r="B958" s="116" t="s">
        <v>1654</v>
      </c>
      <c r="C958" s="114">
        <v>44330</v>
      </c>
    </row>
    <row r="959" spans="1:3" x14ac:dyDescent="0.3">
      <c r="A959" s="104" t="s">
        <v>1976</v>
      </c>
      <c r="B959" s="116" t="s">
        <v>435</v>
      </c>
      <c r="C959" s="114">
        <v>44623</v>
      </c>
    </row>
    <row r="960" spans="1:3" x14ac:dyDescent="0.3">
      <c r="A960" s="104" t="s">
        <v>1976</v>
      </c>
      <c r="B960" s="116" t="s">
        <v>438</v>
      </c>
      <c r="C960" s="114">
        <v>44700</v>
      </c>
    </row>
    <row r="961" spans="1:3" x14ac:dyDescent="0.3">
      <c r="A961" s="104" t="s">
        <v>1976</v>
      </c>
      <c r="B961" s="116" t="s">
        <v>1734</v>
      </c>
      <c r="C961" s="114">
        <v>45121</v>
      </c>
    </row>
    <row r="962" spans="1:3" x14ac:dyDescent="0.3">
      <c r="A962" s="104" t="s">
        <v>1976</v>
      </c>
      <c r="B962" s="116" t="s">
        <v>457</v>
      </c>
      <c r="C962" s="114">
        <v>45334</v>
      </c>
    </row>
    <row r="963" spans="1:3" x14ac:dyDescent="0.3">
      <c r="A963" s="104" t="s">
        <v>1976</v>
      </c>
      <c r="B963" s="116" t="s">
        <v>1487</v>
      </c>
      <c r="C963" s="114">
        <v>45491</v>
      </c>
    </row>
    <row r="964" spans="1:3" x14ac:dyDescent="0.3">
      <c r="A964" s="104" t="s">
        <v>1976</v>
      </c>
      <c r="B964" s="116" t="s">
        <v>1735</v>
      </c>
      <c r="C964" s="114">
        <v>45530</v>
      </c>
    </row>
    <row r="965" spans="1:3" x14ac:dyDescent="0.3">
      <c r="A965" s="104" t="s">
        <v>1976</v>
      </c>
      <c r="B965" s="116" t="s">
        <v>1736</v>
      </c>
      <c r="C965" s="114">
        <v>45618</v>
      </c>
    </row>
    <row r="966" spans="1:3" x14ac:dyDescent="0.3">
      <c r="A966" s="104" t="s">
        <v>252</v>
      </c>
      <c r="B966" s="116" t="s">
        <v>1752</v>
      </c>
      <c r="C966" s="114">
        <v>45652</v>
      </c>
    </row>
    <row r="967" spans="1:3" x14ac:dyDescent="0.3">
      <c r="A967" s="104" t="s">
        <v>35</v>
      </c>
      <c r="B967" s="116" t="s">
        <v>1744</v>
      </c>
      <c r="C967" s="114">
        <v>44225</v>
      </c>
    </row>
    <row r="968" spans="1:3" x14ac:dyDescent="0.3">
      <c r="A968" s="104" t="s">
        <v>41</v>
      </c>
      <c r="B968" s="116" t="s">
        <v>1673</v>
      </c>
      <c r="C968" s="114">
        <v>36566</v>
      </c>
    </row>
    <row r="969" spans="1:3" x14ac:dyDescent="0.3">
      <c r="A969" s="104" t="s">
        <v>41</v>
      </c>
      <c r="B969" s="116" t="s">
        <v>1642</v>
      </c>
      <c r="C969" s="114">
        <v>37228</v>
      </c>
    </row>
    <row r="970" spans="1:3" x14ac:dyDescent="0.3">
      <c r="A970" s="104" t="s">
        <v>41</v>
      </c>
      <c r="B970" s="116" t="s">
        <v>1789</v>
      </c>
      <c r="C970" s="114">
        <v>37438</v>
      </c>
    </row>
    <row r="971" spans="1:3" x14ac:dyDescent="0.3">
      <c r="A971" s="104" t="s">
        <v>41</v>
      </c>
      <c r="B971" s="116" t="s">
        <v>471</v>
      </c>
      <c r="C971" s="114">
        <v>38021</v>
      </c>
    </row>
    <row r="972" spans="1:3" x14ac:dyDescent="0.3">
      <c r="A972" s="104" t="s">
        <v>41</v>
      </c>
      <c r="B972" s="116" t="s">
        <v>1686</v>
      </c>
      <c r="C972" s="114">
        <v>38350</v>
      </c>
    </row>
    <row r="973" spans="1:3" x14ac:dyDescent="0.3">
      <c r="A973" s="104" t="s">
        <v>41</v>
      </c>
      <c r="B973" s="116" t="s">
        <v>1692</v>
      </c>
      <c r="C973" s="114">
        <v>38988</v>
      </c>
    </row>
    <row r="974" spans="1:3" x14ac:dyDescent="0.3">
      <c r="A974" s="104" t="s">
        <v>41</v>
      </c>
      <c r="B974" s="116" t="s">
        <v>1748</v>
      </c>
      <c r="C974" s="114">
        <v>40158</v>
      </c>
    </row>
    <row r="975" spans="1:3" x14ac:dyDescent="0.3">
      <c r="A975" s="104" t="s">
        <v>41</v>
      </c>
      <c r="B975" s="116" t="s">
        <v>554</v>
      </c>
      <c r="C975" s="114">
        <v>41892</v>
      </c>
    </row>
    <row r="976" spans="1:3" x14ac:dyDescent="0.3">
      <c r="A976" s="104" t="s">
        <v>41</v>
      </c>
      <c r="B976" s="116" t="s">
        <v>604</v>
      </c>
      <c r="C976" s="114">
        <v>42496</v>
      </c>
    </row>
    <row r="977" spans="1:3" x14ac:dyDescent="0.3">
      <c r="A977" s="104" t="s">
        <v>41</v>
      </c>
      <c r="B977" s="116" t="s">
        <v>1726</v>
      </c>
      <c r="C977" s="114">
        <v>42576</v>
      </c>
    </row>
    <row r="978" spans="1:3" x14ac:dyDescent="0.3">
      <c r="A978" s="104" t="s">
        <v>41</v>
      </c>
      <c r="B978" s="116" t="s">
        <v>1749</v>
      </c>
      <c r="C978" s="114">
        <v>42633</v>
      </c>
    </row>
    <row r="979" spans="1:3" x14ac:dyDescent="0.3">
      <c r="A979" s="104" t="s">
        <v>41</v>
      </c>
      <c r="B979" s="116" t="s">
        <v>1750</v>
      </c>
      <c r="C979" s="114">
        <v>42691</v>
      </c>
    </row>
    <row r="980" spans="1:3" x14ac:dyDescent="0.3">
      <c r="A980" s="104" t="s">
        <v>41</v>
      </c>
      <c r="B980" s="116" t="s">
        <v>1698</v>
      </c>
      <c r="C980" s="114">
        <v>42828</v>
      </c>
    </row>
    <row r="981" spans="1:3" x14ac:dyDescent="0.3">
      <c r="A981" s="104" t="s">
        <v>41</v>
      </c>
      <c r="B981" s="116" t="s">
        <v>543</v>
      </c>
      <c r="C981" s="114">
        <v>42873</v>
      </c>
    </row>
    <row r="982" spans="1:3" ht="28.8" x14ac:dyDescent="0.3">
      <c r="A982" s="104" t="s">
        <v>41</v>
      </c>
      <c r="B982" s="116" t="s">
        <v>1743</v>
      </c>
      <c r="C982" s="114">
        <v>43152</v>
      </c>
    </row>
    <row r="983" spans="1:3" x14ac:dyDescent="0.3">
      <c r="A983" s="104" t="s">
        <v>41</v>
      </c>
      <c r="B983" s="116" t="s">
        <v>505</v>
      </c>
      <c r="C983" s="114">
        <v>43175</v>
      </c>
    </row>
    <row r="984" spans="1:3" x14ac:dyDescent="0.3">
      <c r="A984" s="104" t="s">
        <v>41</v>
      </c>
      <c r="B984" s="116" t="s">
        <v>506</v>
      </c>
      <c r="C984" s="114">
        <v>43378</v>
      </c>
    </row>
    <row r="985" spans="1:3" x14ac:dyDescent="0.3">
      <c r="A985" s="104" t="s">
        <v>41</v>
      </c>
      <c r="B985" s="116" t="s">
        <v>483</v>
      </c>
      <c r="C985" s="114">
        <v>43530</v>
      </c>
    </row>
    <row r="986" spans="1:3" x14ac:dyDescent="0.3">
      <c r="A986" s="104" t="s">
        <v>41</v>
      </c>
      <c r="B986" s="116" t="s">
        <v>488</v>
      </c>
      <c r="C986" s="114">
        <v>43637</v>
      </c>
    </row>
    <row r="987" spans="1:3" x14ac:dyDescent="0.3">
      <c r="A987" s="104" t="s">
        <v>41</v>
      </c>
      <c r="B987" s="116" t="s">
        <v>523</v>
      </c>
      <c r="C987" s="114">
        <v>43836</v>
      </c>
    </row>
    <row r="988" spans="1:3" x14ac:dyDescent="0.3">
      <c r="A988" s="104" t="s">
        <v>41</v>
      </c>
      <c r="B988" s="116" t="s">
        <v>524</v>
      </c>
      <c r="C988" s="114">
        <v>43930</v>
      </c>
    </row>
    <row r="989" spans="1:3" x14ac:dyDescent="0.3">
      <c r="A989" s="104" t="s">
        <v>41</v>
      </c>
      <c r="B989" s="116" t="s">
        <v>544</v>
      </c>
      <c r="C989" s="114">
        <v>44004</v>
      </c>
    </row>
    <row r="990" spans="1:3" x14ac:dyDescent="0.3">
      <c r="A990" s="104" t="s">
        <v>41</v>
      </c>
      <c r="B990" s="116" t="s">
        <v>1751</v>
      </c>
      <c r="C990" s="114">
        <v>44176</v>
      </c>
    </row>
    <row r="991" spans="1:3" x14ac:dyDescent="0.3">
      <c r="A991" s="104" t="s">
        <v>41</v>
      </c>
      <c r="B991" s="116" t="s">
        <v>1744</v>
      </c>
      <c r="C991" s="114">
        <v>44225</v>
      </c>
    </row>
    <row r="992" spans="1:3" x14ac:dyDescent="0.3">
      <c r="A992" s="104" t="s">
        <v>41</v>
      </c>
      <c r="B992" s="116" t="s">
        <v>478</v>
      </c>
      <c r="C992" s="114">
        <v>44313</v>
      </c>
    </row>
    <row r="993" spans="1:3" x14ac:dyDescent="0.3">
      <c r="A993" s="104" t="s">
        <v>41</v>
      </c>
      <c r="B993" s="116" t="s">
        <v>484</v>
      </c>
      <c r="C993" s="114">
        <v>44536</v>
      </c>
    </row>
    <row r="994" spans="1:3" x14ac:dyDescent="0.3">
      <c r="A994" s="104" t="s">
        <v>41</v>
      </c>
      <c r="B994" s="116" t="s">
        <v>472</v>
      </c>
      <c r="C994" s="114">
        <v>44635</v>
      </c>
    </row>
    <row r="995" spans="1:3" x14ac:dyDescent="0.3">
      <c r="A995" s="104" t="s">
        <v>41</v>
      </c>
      <c r="B995" s="116" t="s">
        <v>439</v>
      </c>
      <c r="C995" s="114">
        <v>44697</v>
      </c>
    </row>
    <row r="996" spans="1:3" x14ac:dyDescent="0.3">
      <c r="A996" s="104" t="s">
        <v>41</v>
      </c>
      <c r="B996" s="116" t="s">
        <v>450</v>
      </c>
      <c r="C996" s="114">
        <v>44984</v>
      </c>
    </row>
    <row r="997" spans="1:3" x14ac:dyDescent="0.3">
      <c r="A997" s="104" t="s">
        <v>41</v>
      </c>
      <c r="B997" s="116" t="s">
        <v>455</v>
      </c>
      <c r="C997" s="114">
        <v>45251</v>
      </c>
    </row>
    <row r="998" spans="1:3" x14ac:dyDescent="0.3">
      <c r="A998" s="104" t="s">
        <v>41</v>
      </c>
      <c r="B998" s="116" t="s">
        <v>1479</v>
      </c>
      <c r="C998" s="114">
        <v>45335</v>
      </c>
    </row>
    <row r="999" spans="1:3" x14ac:dyDescent="0.3">
      <c r="A999" s="104" t="s">
        <v>41</v>
      </c>
      <c r="B999" s="116" t="s">
        <v>1732</v>
      </c>
      <c r="C999" s="114">
        <v>45456</v>
      </c>
    </row>
    <row r="1000" spans="1:3" x14ac:dyDescent="0.3">
      <c r="A1000" s="104" t="s">
        <v>41</v>
      </c>
      <c r="B1000" s="116" t="s">
        <v>1487</v>
      </c>
      <c r="C1000" s="114">
        <v>45491</v>
      </c>
    </row>
    <row r="1001" spans="1:3" x14ac:dyDescent="0.3">
      <c r="A1001" s="104" t="s">
        <v>41</v>
      </c>
      <c r="B1001" s="116" t="s">
        <v>1752</v>
      </c>
      <c r="C1001" s="114">
        <v>45652</v>
      </c>
    </row>
    <row r="1002" spans="1:3" x14ac:dyDescent="0.3">
      <c r="A1002" s="104" t="s">
        <v>249</v>
      </c>
      <c r="B1002" s="116" t="s">
        <v>1673</v>
      </c>
      <c r="C1002" s="114">
        <v>36566</v>
      </c>
    </row>
    <row r="1003" spans="1:3" x14ac:dyDescent="0.3">
      <c r="A1003" s="104" t="s">
        <v>249</v>
      </c>
      <c r="B1003" s="116" t="s">
        <v>1642</v>
      </c>
      <c r="C1003" s="114">
        <v>37228</v>
      </c>
    </row>
    <row r="1004" spans="1:3" ht="28.8" x14ac:dyDescent="0.3">
      <c r="A1004" s="104" t="s">
        <v>249</v>
      </c>
      <c r="B1004" s="116" t="s">
        <v>1715</v>
      </c>
      <c r="C1004" s="114">
        <v>40499</v>
      </c>
    </row>
    <row r="1005" spans="1:3" x14ac:dyDescent="0.3">
      <c r="A1005" s="104" t="s">
        <v>249</v>
      </c>
      <c r="B1005" s="116" t="s">
        <v>571</v>
      </c>
      <c r="C1005" s="114">
        <v>42434</v>
      </c>
    </row>
    <row r="1006" spans="1:3" x14ac:dyDescent="0.3">
      <c r="A1006" s="104" t="s">
        <v>249</v>
      </c>
      <c r="B1006" s="116" t="s">
        <v>470</v>
      </c>
      <c r="C1006" s="114">
        <v>43104</v>
      </c>
    </row>
    <row r="1007" spans="1:3" x14ac:dyDescent="0.3">
      <c r="A1007" s="104" t="s">
        <v>545</v>
      </c>
      <c r="B1007" s="116" t="s">
        <v>1753</v>
      </c>
      <c r="C1007" s="114">
        <v>31482</v>
      </c>
    </row>
    <row r="1008" spans="1:3" x14ac:dyDescent="0.3">
      <c r="A1008" s="104" t="s">
        <v>545</v>
      </c>
      <c r="B1008" s="116" t="s">
        <v>1978</v>
      </c>
      <c r="C1008" s="114">
        <v>31692</v>
      </c>
    </row>
    <row r="1009" spans="1:3" x14ac:dyDescent="0.3">
      <c r="A1009" s="104" t="s">
        <v>771</v>
      </c>
      <c r="B1009" s="116" t="s">
        <v>1479</v>
      </c>
      <c r="C1009" s="114">
        <v>45562</v>
      </c>
    </row>
    <row r="1010" spans="1:3" x14ac:dyDescent="0.3">
      <c r="A1010" s="104" t="s">
        <v>43</v>
      </c>
      <c r="B1010" s="116" t="s">
        <v>546</v>
      </c>
      <c r="C1010" s="114">
        <v>35270</v>
      </c>
    </row>
    <row r="1011" spans="1:3" x14ac:dyDescent="0.3">
      <c r="A1011" s="104" t="s">
        <v>43</v>
      </c>
      <c r="B1011" s="116" t="s">
        <v>1726</v>
      </c>
      <c r="C1011" s="114">
        <v>42576</v>
      </c>
    </row>
    <row r="1012" spans="1:3" x14ac:dyDescent="0.3">
      <c r="A1012" s="104" t="s">
        <v>43</v>
      </c>
      <c r="B1012" s="116" t="s">
        <v>724</v>
      </c>
      <c r="C1012" s="114">
        <v>43241</v>
      </c>
    </row>
    <row r="1013" spans="1:3" x14ac:dyDescent="0.3">
      <c r="A1013" s="104" t="s">
        <v>43</v>
      </c>
      <c r="B1013" s="116" t="s">
        <v>1744</v>
      </c>
      <c r="C1013" s="114">
        <v>44225</v>
      </c>
    </row>
    <row r="1014" spans="1:3" x14ac:dyDescent="0.3">
      <c r="A1014" s="104" t="s">
        <v>255</v>
      </c>
      <c r="B1014" s="116" t="s">
        <v>1647</v>
      </c>
      <c r="C1014" s="114">
        <v>44305</v>
      </c>
    </row>
    <row r="1015" spans="1:3" x14ac:dyDescent="0.3">
      <c r="A1015" s="145" t="s">
        <v>725</v>
      </c>
      <c r="B1015" s="146" t="s">
        <v>483</v>
      </c>
      <c r="C1015" s="147">
        <v>43587</v>
      </c>
    </row>
    <row r="1016" spans="1:3" x14ac:dyDescent="0.3">
      <c r="A1016" s="145" t="s">
        <v>549</v>
      </c>
      <c r="B1016" s="146" t="s">
        <v>484</v>
      </c>
      <c r="C1016" s="147">
        <v>44412</v>
      </c>
    </row>
    <row r="1017" spans="1:3" x14ac:dyDescent="0.3">
      <c r="A1017" s="145" t="s">
        <v>32</v>
      </c>
      <c r="B1017" s="146" t="s">
        <v>726</v>
      </c>
      <c r="C1017" s="147">
        <v>44298</v>
      </c>
    </row>
    <row r="1018" spans="1:3" x14ac:dyDescent="0.3">
      <c r="A1018" s="145" t="s">
        <v>727</v>
      </c>
      <c r="B1018" s="146" t="s">
        <v>1979</v>
      </c>
      <c r="C1018" s="147">
        <v>44293</v>
      </c>
    </row>
    <row r="1019" spans="1:3" x14ac:dyDescent="0.3">
      <c r="A1019" s="145" t="s">
        <v>551</v>
      </c>
      <c r="B1019" s="146" t="s">
        <v>474</v>
      </c>
      <c r="C1019" s="147">
        <v>44512</v>
      </c>
    </row>
    <row r="1020" spans="1:3" x14ac:dyDescent="0.3">
      <c r="A1020" s="145" t="s">
        <v>437</v>
      </c>
      <c r="B1020" s="146" t="s">
        <v>553</v>
      </c>
      <c r="C1020" s="147">
        <v>33893</v>
      </c>
    </row>
    <row r="1021" spans="1:3" x14ac:dyDescent="0.3">
      <c r="A1021" s="145" t="s">
        <v>437</v>
      </c>
      <c r="B1021" s="146" t="s">
        <v>1979</v>
      </c>
      <c r="C1021" s="147">
        <v>44293</v>
      </c>
    </row>
    <row r="1022" spans="1:3" ht="28.8" x14ac:dyDescent="0.3">
      <c r="A1022" s="145" t="s">
        <v>437</v>
      </c>
      <c r="B1022" s="146" t="s">
        <v>539</v>
      </c>
      <c r="C1022" s="147">
        <v>44431</v>
      </c>
    </row>
    <row r="1023" spans="1:3" x14ac:dyDescent="0.3">
      <c r="A1023" s="145" t="s">
        <v>437</v>
      </c>
      <c r="B1023" s="146" t="s">
        <v>472</v>
      </c>
      <c r="C1023" s="147">
        <v>44635</v>
      </c>
    </row>
    <row r="1024" spans="1:3" x14ac:dyDescent="0.3">
      <c r="A1024" s="145" t="s">
        <v>437</v>
      </c>
      <c r="B1024" s="146" t="s">
        <v>450</v>
      </c>
      <c r="C1024" s="147">
        <v>44795</v>
      </c>
    </row>
    <row r="1025" spans="1:3" x14ac:dyDescent="0.3">
      <c r="A1025" s="145" t="s">
        <v>437</v>
      </c>
      <c r="B1025" s="146" t="s">
        <v>554</v>
      </c>
      <c r="C1025" s="147">
        <v>44886</v>
      </c>
    </row>
    <row r="1026" spans="1:3" x14ac:dyDescent="0.3">
      <c r="A1026" s="145" t="s">
        <v>437</v>
      </c>
      <c r="B1026" s="146" t="s">
        <v>1779</v>
      </c>
      <c r="C1026" s="147">
        <v>45617</v>
      </c>
    </row>
    <row r="1027" spans="1:3" x14ac:dyDescent="0.3">
      <c r="A1027" s="145" t="s">
        <v>254</v>
      </c>
      <c r="B1027" s="146" t="s">
        <v>1645</v>
      </c>
      <c r="C1027" s="147">
        <v>36291</v>
      </c>
    </row>
    <row r="1028" spans="1:3" x14ac:dyDescent="0.3">
      <c r="A1028" s="145" t="s">
        <v>453</v>
      </c>
      <c r="B1028" s="146" t="s">
        <v>560</v>
      </c>
      <c r="C1028" s="147">
        <v>43313</v>
      </c>
    </row>
    <row r="1029" spans="1:3" x14ac:dyDescent="0.3">
      <c r="A1029" s="145" t="s">
        <v>37</v>
      </c>
      <c r="B1029" s="146" t="s">
        <v>498</v>
      </c>
      <c r="C1029" s="147">
        <v>36378</v>
      </c>
    </row>
    <row r="1030" spans="1:3" x14ac:dyDescent="0.3">
      <c r="A1030" s="104" t="s">
        <v>37</v>
      </c>
      <c r="B1030" s="116" t="s">
        <v>1673</v>
      </c>
      <c r="C1030" s="114">
        <v>36566</v>
      </c>
    </row>
    <row r="1031" spans="1:3" x14ac:dyDescent="0.3">
      <c r="A1031" s="104" t="s">
        <v>37</v>
      </c>
      <c r="B1031" s="116" t="s">
        <v>1728</v>
      </c>
      <c r="C1031" s="114">
        <v>41320</v>
      </c>
    </row>
    <row r="1032" spans="1:3" x14ac:dyDescent="0.3">
      <c r="A1032" s="104" t="s">
        <v>37</v>
      </c>
      <c r="B1032" s="116" t="s">
        <v>1726</v>
      </c>
      <c r="C1032" s="114">
        <v>42576</v>
      </c>
    </row>
    <row r="1033" spans="1:3" x14ac:dyDescent="0.3">
      <c r="A1033" s="104" t="s">
        <v>37</v>
      </c>
      <c r="B1033" s="116" t="s">
        <v>1749</v>
      </c>
      <c r="C1033" s="114">
        <v>42633</v>
      </c>
    </row>
    <row r="1034" spans="1:3" x14ac:dyDescent="0.3">
      <c r="A1034" s="104" t="s">
        <v>37</v>
      </c>
      <c r="B1034" s="116" t="s">
        <v>1642</v>
      </c>
      <c r="C1034" s="114">
        <v>42646</v>
      </c>
    </row>
    <row r="1035" spans="1:3" x14ac:dyDescent="0.3">
      <c r="A1035" s="104" t="s">
        <v>37</v>
      </c>
      <c r="B1035" s="116" t="s">
        <v>1739</v>
      </c>
      <c r="C1035" s="114">
        <v>42880</v>
      </c>
    </row>
    <row r="1036" spans="1:3" ht="28.8" x14ac:dyDescent="0.3">
      <c r="A1036" s="104" t="s">
        <v>37</v>
      </c>
      <c r="B1036" s="116" t="s">
        <v>539</v>
      </c>
      <c r="C1036" s="114">
        <v>44431</v>
      </c>
    </row>
    <row r="1037" spans="1:3" x14ac:dyDescent="0.3">
      <c r="A1037" s="104" t="s">
        <v>37</v>
      </c>
      <c r="B1037" s="116" t="s">
        <v>554</v>
      </c>
      <c r="C1037" s="114">
        <v>44886</v>
      </c>
    </row>
    <row r="1038" spans="1:3" x14ac:dyDescent="0.3">
      <c r="A1038" s="104" t="s">
        <v>37</v>
      </c>
      <c r="B1038" s="116" t="s">
        <v>1479</v>
      </c>
      <c r="C1038" s="114">
        <v>45456</v>
      </c>
    </row>
    <row r="1039" spans="1:3" x14ac:dyDescent="0.3">
      <c r="A1039" s="104" t="s">
        <v>39</v>
      </c>
      <c r="B1039" s="116" t="s">
        <v>1742</v>
      </c>
      <c r="C1039" s="114">
        <v>41976</v>
      </c>
    </row>
    <row r="1040" spans="1:3" x14ac:dyDescent="0.3">
      <c r="A1040" s="104" t="s">
        <v>57</v>
      </c>
      <c r="B1040" s="116" t="s">
        <v>1642</v>
      </c>
      <c r="C1040" s="114">
        <v>37228</v>
      </c>
    </row>
    <row r="1041" spans="1:3" x14ac:dyDescent="0.3">
      <c r="A1041" s="104" t="s">
        <v>1140</v>
      </c>
      <c r="B1041" s="116" t="s">
        <v>1745</v>
      </c>
      <c r="C1041" s="114">
        <v>31478</v>
      </c>
    </row>
    <row r="1042" spans="1:3" x14ac:dyDescent="0.3">
      <c r="A1042" s="104" t="s">
        <v>1140</v>
      </c>
      <c r="B1042" s="116" t="s">
        <v>546</v>
      </c>
      <c r="C1042" s="114">
        <v>35270</v>
      </c>
    </row>
    <row r="1043" spans="1:3" x14ac:dyDescent="0.3">
      <c r="A1043" s="104" t="s">
        <v>1140</v>
      </c>
      <c r="B1043" s="116" t="s">
        <v>554</v>
      </c>
      <c r="C1043" s="114">
        <v>41892</v>
      </c>
    </row>
    <row r="1044" spans="1:3" x14ac:dyDescent="0.3">
      <c r="A1044" s="104" t="s">
        <v>1140</v>
      </c>
      <c r="B1044" s="116" t="s">
        <v>547</v>
      </c>
      <c r="C1044" s="114">
        <v>41949</v>
      </c>
    </row>
    <row r="1045" spans="1:3" x14ac:dyDescent="0.3">
      <c r="A1045" s="104" t="s">
        <v>1140</v>
      </c>
      <c r="B1045" s="116" t="s">
        <v>1785</v>
      </c>
      <c r="C1045" s="114">
        <v>42339</v>
      </c>
    </row>
    <row r="1046" spans="1:3" ht="28.8" x14ac:dyDescent="0.3">
      <c r="A1046" s="104" t="s">
        <v>1140</v>
      </c>
      <c r="B1046" s="116" t="s">
        <v>1767</v>
      </c>
      <c r="C1046" s="114">
        <v>42626</v>
      </c>
    </row>
    <row r="1047" spans="1:3" x14ac:dyDescent="0.3">
      <c r="A1047" s="104" t="s">
        <v>1140</v>
      </c>
      <c r="B1047" s="116" t="s">
        <v>547</v>
      </c>
      <c r="C1047" s="114">
        <v>42971</v>
      </c>
    </row>
    <row r="1048" spans="1:3" x14ac:dyDescent="0.3">
      <c r="A1048" s="104" t="s">
        <v>1140</v>
      </c>
      <c r="B1048" s="116" t="s">
        <v>724</v>
      </c>
      <c r="C1048" s="114">
        <v>43241</v>
      </c>
    </row>
    <row r="1049" spans="1:3" x14ac:dyDescent="0.3">
      <c r="A1049" s="104" t="s">
        <v>1140</v>
      </c>
      <c r="B1049" s="116" t="s">
        <v>483</v>
      </c>
      <c r="C1049" s="114">
        <v>43587</v>
      </c>
    </row>
    <row r="1050" spans="1:3" x14ac:dyDescent="0.3">
      <c r="A1050" s="104" t="s">
        <v>1140</v>
      </c>
      <c r="B1050" s="116" t="s">
        <v>544</v>
      </c>
      <c r="C1050" s="114">
        <v>44004</v>
      </c>
    </row>
    <row r="1051" spans="1:3" x14ac:dyDescent="0.3">
      <c r="A1051" s="104" t="s">
        <v>1140</v>
      </c>
      <c r="B1051" s="116" t="s">
        <v>471</v>
      </c>
      <c r="C1051" s="114">
        <v>44230</v>
      </c>
    </row>
    <row r="1052" spans="1:3" x14ac:dyDescent="0.3">
      <c r="A1052" s="104" t="s">
        <v>1140</v>
      </c>
      <c r="B1052" s="116" t="s">
        <v>478</v>
      </c>
      <c r="C1052" s="114">
        <v>44313</v>
      </c>
    </row>
    <row r="1053" spans="1:3" x14ac:dyDescent="0.3">
      <c r="A1053" s="104" t="s">
        <v>1140</v>
      </c>
      <c r="B1053" s="116" t="s">
        <v>474</v>
      </c>
      <c r="C1053" s="114">
        <v>44512</v>
      </c>
    </row>
    <row r="1054" spans="1:3" x14ac:dyDescent="0.3">
      <c r="A1054" s="104" t="s">
        <v>40</v>
      </c>
      <c r="B1054" s="116" t="s">
        <v>1684</v>
      </c>
      <c r="C1054" s="114">
        <v>40302</v>
      </c>
    </row>
    <row r="1055" spans="1:3" x14ac:dyDescent="0.3">
      <c r="A1055" s="104" t="s">
        <v>40</v>
      </c>
      <c r="B1055" s="116" t="s">
        <v>1700</v>
      </c>
      <c r="C1055" s="114">
        <v>41310</v>
      </c>
    </row>
    <row r="1056" spans="1:3" x14ac:dyDescent="0.3">
      <c r="A1056" s="104" t="s">
        <v>40</v>
      </c>
      <c r="B1056" s="116" t="s">
        <v>493</v>
      </c>
      <c r="C1056" s="114">
        <v>42199</v>
      </c>
    </row>
    <row r="1057" spans="1:5" x14ac:dyDescent="0.3">
      <c r="A1057" s="104" t="s">
        <v>40</v>
      </c>
      <c r="B1057" s="116" t="s">
        <v>564</v>
      </c>
      <c r="C1057" s="114">
        <v>43620</v>
      </c>
    </row>
    <row r="1058" spans="1:5" x14ac:dyDescent="0.3">
      <c r="A1058" s="104" t="s">
        <v>40</v>
      </c>
      <c r="B1058" s="116" t="s">
        <v>484</v>
      </c>
      <c r="C1058" s="114">
        <v>44069</v>
      </c>
    </row>
    <row r="1059" spans="1:5" x14ac:dyDescent="0.3">
      <c r="A1059" s="104" t="s">
        <v>40</v>
      </c>
      <c r="B1059" s="116" t="s">
        <v>559</v>
      </c>
      <c r="C1059" s="114">
        <v>44396</v>
      </c>
    </row>
    <row r="1060" spans="1:5" x14ac:dyDescent="0.3">
      <c r="A1060" s="104" t="s">
        <v>40</v>
      </c>
      <c r="B1060" s="116" t="s">
        <v>1752</v>
      </c>
      <c r="C1060" s="114">
        <v>45652</v>
      </c>
    </row>
    <row r="1061" spans="1:5" x14ac:dyDescent="0.3">
      <c r="A1061" s="104" t="s">
        <v>566</v>
      </c>
      <c r="C1061" s="114"/>
    </row>
    <row r="1064" spans="1:5" ht="18" hidden="1" thickBot="1" x14ac:dyDescent="0.4">
      <c r="A1064" s="150" t="s">
        <v>728</v>
      </c>
    </row>
    <row r="1065" spans="1:5" ht="15" hidden="1" thickTop="1" x14ac:dyDescent="0.3">
      <c r="A1065" s="104" t="s">
        <v>567</v>
      </c>
    </row>
    <row r="1066" spans="1:5" hidden="1" x14ac:dyDescent="0.3">
      <c r="A1066" s="104" t="s">
        <v>426</v>
      </c>
      <c r="B1066" s="116" t="s">
        <v>427</v>
      </c>
      <c r="C1066" s="104" t="s">
        <v>428</v>
      </c>
      <c r="D1066" s="104" t="s">
        <v>568</v>
      </c>
      <c r="E1066" s="104" t="s">
        <v>569</v>
      </c>
    </row>
    <row r="1067" spans="1:5" hidden="1" x14ac:dyDescent="0.3">
      <c r="A1067" s="104" t="s">
        <v>570</v>
      </c>
      <c r="B1067" s="116" t="s">
        <v>571</v>
      </c>
      <c r="C1067" s="104" t="s">
        <v>34</v>
      </c>
      <c r="D1067" s="104" t="s">
        <v>572</v>
      </c>
      <c r="E1067" s="114">
        <v>44592</v>
      </c>
    </row>
    <row r="1068" spans="1:5" hidden="1" x14ac:dyDescent="0.3">
      <c r="A1068" s="104" t="s">
        <v>573</v>
      </c>
      <c r="B1068" s="116" t="s">
        <v>571</v>
      </c>
      <c r="C1068" s="104" t="s">
        <v>249</v>
      </c>
      <c r="D1068" s="104" t="s">
        <v>572</v>
      </c>
      <c r="E1068" s="114">
        <v>44592</v>
      </c>
    </row>
    <row r="1069" spans="1:5" hidden="1" x14ac:dyDescent="0.3">
      <c r="A1069" s="104" t="s">
        <v>574</v>
      </c>
      <c r="B1069" s="116" t="s">
        <v>571</v>
      </c>
      <c r="C1069" s="104" t="s">
        <v>54</v>
      </c>
      <c r="D1069" s="104" t="s">
        <v>572</v>
      </c>
      <c r="E1069" s="114">
        <v>44592</v>
      </c>
    </row>
    <row r="1070" spans="1:5" hidden="1" x14ac:dyDescent="0.3">
      <c r="A1070" s="104" t="s">
        <v>575</v>
      </c>
      <c r="B1070" s="116" t="s">
        <v>571</v>
      </c>
      <c r="C1070" s="104" t="s">
        <v>46</v>
      </c>
      <c r="D1070" s="104" t="s">
        <v>572</v>
      </c>
      <c r="E1070" s="114">
        <v>44592</v>
      </c>
    </row>
    <row r="1071" spans="1:5" hidden="1" x14ac:dyDescent="0.3">
      <c r="A1071" s="104" t="s">
        <v>576</v>
      </c>
      <c r="B1071" s="116" t="s">
        <v>571</v>
      </c>
      <c r="C1071" s="104" t="s">
        <v>34</v>
      </c>
      <c r="D1071" s="104" t="s">
        <v>572</v>
      </c>
      <c r="E1071" s="114">
        <v>44592</v>
      </c>
    </row>
    <row r="1072" spans="1:5" hidden="1" x14ac:dyDescent="0.3">
      <c r="A1072" s="104" t="s">
        <v>577</v>
      </c>
      <c r="B1072" s="116" t="s">
        <v>571</v>
      </c>
      <c r="C1072" s="104" t="s">
        <v>249</v>
      </c>
      <c r="D1072" s="104" t="s">
        <v>572</v>
      </c>
      <c r="E1072" s="114">
        <v>44592</v>
      </c>
    </row>
    <row r="1073" spans="1:5" hidden="1" x14ac:dyDescent="0.3">
      <c r="A1073" s="104" t="s">
        <v>578</v>
      </c>
      <c r="B1073" s="116" t="s">
        <v>571</v>
      </c>
      <c r="C1073" s="104" t="s">
        <v>552</v>
      </c>
      <c r="D1073" s="104" t="s">
        <v>572</v>
      </c>
      <c r="E1073" s="114">
        <v>44592</v>
      </c>
    </row>
    <row r="1074" spans="1:5" hidden="1" x14ac:dyDescent="0.3">
      <c r="A1074" s="104" t="s">
        <v>579</v>
      </c>
      <c r="B1074" s="116" t="s">
        <v>580</v>
      </c>
      <c r="C1074" s="104" t="s">
        <v>46</v>
      </c>
      <c r="D1074" s="104" t="s">
        <v>581</v>
      </c>
      <c r="E1074" s="114">
        <v>44593</v>
      </c>
    </row>
    <row r="1075" spans="1:5" hidden="1" x14ac:dyDescent="0.3">
      <c r="A1075" s="104" t="s">
        <v>582</v>
      </c>
      <c r="B1075" s="116" t="s">
        <v>583</v>
      </c>
      <c r="C1075" s="104" t="s">
        <v>46</v>
      </c>
      <c r="D1075" s="104" t="s">
        <v>572</v>
      </c>
      <c r="E1075" s="114">
        <v>44594</v>
      </c>
    </row>
    <row r="1076" spans="1:5" hidden="1" x14ac:dyDescent="0.3">
      <c r="A1076" s="104" t="s">
        <v>584</v>
      </c>
      <c r="B1076" s="116" t="s">
        <v>583</v>
      </c>
      <c r="C1076" s="104" t="s">
        <v>36</v>
      </c>
      <c r="D1076" s="104" t="s">
        <v>572</v>
      </c>
      <c r="E1076" s="114">
        <v>44594</v>
      </c>
    </row>
    <row r="1077" spans="1:5" hidden="1" x14ac:dyDescent="0.3">
      <c r="A1077" s="104" t="s">
        <v>585</v>
      </c>
      <c r="B1077" s="116" t="s">
        <v>583</v>
      </c>
      <c r="C1077" s="104" t="s">
        <v>39</v>
      </c>
      <c r="D1077" s="104" t="s">
        <v>572</v>
      </c>
      <c r="E1077" s="114">
        <v>44594</v>
      </c>
    </row>
    <row r="1078" spans="1:5" hidden="1" x14ac:dyDescent="0.3">
      <c r="A1078" s="104" t="s">
        <v>586</v>
      </c>
      <c r="B1078" s="116" t="s">
        <v>583</v>
      </c>
      <c r="C1078" s="104" t="s">
        <v>34</v>
      </c>
      <c r="D1078" s="104" t="s">
        <v>572</v>
      </c>
      <c r="E1078" s="114">
        <v>44594</v>
      </c>
    </row>
    <row r="1079" spans="1:5" hidden="1" x14ac:dyDescent="0.3">
      <c r="A1079" s="104" t="s">
        <v>587</v>
      </c>
      <c r="B1079" s="116" t="s">
        <v>583</v>
      </c>
      <c r="C1079" s="104" t="s">
        <v>57</v>
      </c>
      <c r="D1079" s="104" t="s">
        <v>572</v>
      </c>
      <c r="E1079" s="114">
        <v>44594</v>
      </c>
    </row>
    <row r="1080" spans="1:5" hidden="1" x14ac:dyDescent="0.3">
      <c r="A1080" s="104" t="s">
        <v>588</v>
      </c>
      <c r="B1080" s="116" t="s">
        <v>589</v>
      </c>
      <c r="C1080" s="104" t="s">
        <v>34</v>
      </c>
      <c r="D1080" s="104" t="s">
        <v>572</v>
      </c>
      <c r="E1080" s="114">
        <v>44599</v>
      </c>
    </row>
    <row r="1081" spans="1:5" hidden="1" x14ac:dyDescent="0.3">
      <c r="A1081" s="104" t="s">
        <v>590</v>
      </c>
      <c r="B1081" s="116" t="s">
        <v>591</v>
      </c>
      <c r="C1081" s="104" t="s">
        <v>36</v>
      </c>
      <c r="D1081" s="104" t="s">
        <v>572</v>
      </c>
      <c r="E1081" s="114">
        <v>44602</v>
      </c>
    </row>
    <row r="1082" spans="1:5" hidden="1" x14ac:dyDescent="0.3">
      <c r="A1082" s="104" t="s">
        <v>592</v>
      </c>
      <c r="B1082" s="116" t="s">
        <v>591</v>
      </c>
      <c r="C1082" s="104" t="s">
        <v>37</v>
      </c>
      <c r="D1082" s="104" t="s">
        <v>572</v>
      </c>
      <c r="E1082" s="114">
        <v>44602</v>
      </c>
    </row>
    <row r="1083" spans="1:5" hidden="1" x14ac:dyDescent="0.3">
      <c r="A1083" s="104" t="s">
        <v>593</v>
      </c>
      <c r="B1083" s="116" t="s">
        <v>591</v>
      </c>
      <c r="C1083" s="104" t="s">
        <v>39</v>
      </c>
      <c r="D1083" s="104" t="s">
        <v>572</v>
      </c>
      <c r="E1083" s="114">
        <v>44602</v>
      </c>
    </row>
    <row r="1084" spans="1:5" hidden="1" x14ac:dyDescent="0.3">
      <c r="A1084" s="104" t="s">
        <v>594</v>
      </c>
      <c r="B1084" s="116" t="s">
        <v>595</v>
      </c>
      <c r="C1084" s="104" t="s">
        <v>34</v>
      </c>
      <c r="D1084" s="104" t="s">
        <v>572</v>
      </c>
      <c r="E1084" s="114">
        <v>44627</v>
      </c>
    </row>
    <row r="1085" spans="1:5" hidden="1" x14ac:dyDescent="0.3">
      <c r="A1085" s="104" t="s">
        <v>596</v>
      </c>
      <c r="B1085" s="116" t="s">
        <v>595</v>
      </c>
      <c r="C1085" s="104" t="s">
        <v>34</v>
      </c>
      <c r="D1085" s="104" t="s">
        <v>572</v>
      </c>
      <c r="E1085" s="114">
        <v>44627</v>
      </c>
    </row>
    <row r="1086" spans="1:5" hidden="1" x14ac:dyDescent="0.3">
      <c r="A1086" s="104" t="s">
        <v>597</v>
      </c>
      <c r="B1086" s="116" t="s">
        <v>595</v>
      </c>
      <c r="C1086" s="104" t="s">
        <v>39</v>
      </c>
      <c r="D1086" s="104" t="s">
        <v>572</v>
      </c>
      <c r="E1086" s="114">
        <v>44627</v>
      </c>
    </row>
    <row r="1087" spans="1:5" ht="28.8" hidden="1" x14ac:dyDescent="0.3">
      <c r="A1087" s="104" t="s">
        <v>598</v>
      </c>
      <c r="B1087" s="116" t="s">
        <v>599</v>
      </c>
      <c r="C1087" s="104" t="s">
        <v>448</v>
      </c>
      <c r="D1087" s="104" t="s">
        <v>572</v>
      </c>
      <c r="E1087" s="114">
        <v>44637</v>
      </c>
    </row>
    <row r="1088" spans="1:5" ht="28.8" hidden="1" x14ac:dyDescent="0.3">
      <c r="A1088" s="104" t="s">
        <v>600</v>
      </c>
      <c r="B1088" s="116" t="s">
        <v>599</v>
      </c>
      <c r="C1088" s="104" t="s">
        <v>37</v>
      </c>
      <c r="D1088" s="104" t="s">
        <v>572</v>
      </c>
      <c r="E1088" s="114">
        <v>44637</v>
      </c>
    </row>
    <row r="1089" spans="1:5" ht="28.8" hidden="1" x14ac:dyDescent="0.3">
      <c r="A1089" s="104" t="s">
        <v>601</v>
      </c>
      <c r="B1089" s="116" t="s">
        <v>599</v>
      </c>
      <c r="C1089" s="104" t="s">
        <v>32</v>
      </c>
      <c r="D1089" s="104" t="s">
        <v>572</v>
      </c>
      <c r="E1089" s="114">
        <v>44637</v>
      </c>
    </row>
    <row r="1090" spans="1:5" ht="28.8" hidden="1" x14ac:dyDescent="0.3">
      <c r="A1090" s="104" t="s">
        <v>602</v>
      </c>
      <c r="B1090" s="116" t="s">
        <v>599</v>
      </c>
      <c r="C1090" s="104" t="s">
        <v>448</v>
      </c>
      <c r="D1090" s="104" t="s">
        <v>572</v>
      </c>
      <c r="E1090" s="114">
        <v>44637</v>
      </c>
    </row>
    <row r="1091" spans="1:5" hidden="1" x14ac:dyDescent="0.3">
      <c r="A1091" s="104" t="s">
        <v>603</v>
      </c>
      <c r="B1091" s="116" t="s">
        <v>604</v>
      </c>
      <c r="C1091" s="104" t="s">
        <v>551</v>
      </c>
      <c r="D1091" s="104" t="s">
        <v>572</v>
      </c>
      <c r="E1091" s="114">
        <v>44650</v>
      </c>
    </row>
    <row r="1092" spans="1:5" hidden="1" x14ac:dyDescent="0.3">
      <c r="A1092" s="104" t="s">
        <v>605</v>
      </c>
      <c r="B1092" s="116" t="s">
        <v>604</v>
      </c>
      <c r="C1092" s="104" t="s">
        <v>33</v>
      </c>
      <c r="D1092" s="104" t="s">
        <v>572</v>
      </c>
      <c r="E1092" s="114">
        <v>44650</v>
      </c>
    </row>
    <row r="1093" spans="1:5" hidden="1" x14ac:dyDescent="0.3">
      <c r="A1093" s="104" t="s">
        <v>606</v>
      </c>
      <c r="B1093" s="116" t="s">
        <v>604</v>
      </c>
      <c r="C1093" s="104" t="s">
        <v>34</v>
      </c>
      <c r="D1093" s="104" t="s">
        <v>572</v>
      </c>
      <c r="E1093" s="114">
        <v>44650</v>
      </c>
    </row>
    <row r="1094" spans="1:5" hidden="1" x14ac:dyDescent="0.3">
      <c r="A1094" s="104" t="s">
        <v>607</v>
      </c>
      <c r="B1094" s="116" t="s">
        <v>604</v>
      </c>
      <c r="C1094" s="104" t="s">
        <v>41</v>
      </c>
      <c r="D1094" s="104" t="s">
        <v>572</v>
      </c>
      <c r="E1094" s="114">
        <v>44650</v>
      </c>
    </row>
    <row r="1095" spans="1:5" hidden="1" x14ac:dyDescent="0.3">
      <c r="A1095" s="104" t="s">
        <v>608</v>
      </c>
      <c r="B1095" s="116" t="s">
        <v>604</v>
      </c>
      <c r="C1095" s="104" t="s">
        <v>34</v>
      </c>
      <c r="D1095" s="104" t="s">
        <v>572</v>
      </c>
      <c r="E1095" s="114">
        <v>44650</v>
      </c>
    </row>
    <row r="1096" spans="1:5" hidden="1" x14ac:dyDescent="0.3">
      <c r="A1096" s="104" t="s">
        <v>609</v>
      </c>
      <c r="B1096" s="116" t="s">
        <v>604</v>
      </c>
      <c r="C1096" s="104" t="s">
        <v>41</v>
      </c>
      <c r="D1096" s="104" t="s">
        <v>572</v>
      </c>
      <c r="E1096" s="114">
        <v>44650</v>
      </c>
    </row>
    <row r="1097" spans="1:5" hidden="1" x14ac:dyDescent="0.3">
      <c r="A1097" s="104" t="s">
        <v>610</v>
      </c>
      <c r="B1097" s="116" t="s">
        <v>611</v>
      </c>
      <c r="C1097" s="104" t="s">
        <v>41</v>
      </c>
      <c r="D1097" s="104" t="s">
        <v>572</v>
      </c>
      <c r="E1097" s="114">
        <v>44680</v>
      </c>
    </row>
    <row r="1098" spans="1:5" hidden="1" x14ac:dyDescent="0.3">
      <c r="A1098" s="104" t="s">
        <v>612</v>
      </c>
      <c r="B1098" s="116" t="s">
        <v>611</v>
      </c>
      <c r="C1098" s="104" t="s">
        <v>41</v>
      </c>
      <c r="D1098" s="104" t="s">
        <v>572</v>
      </c>
      <c r="E1098" s="114">
        <v>44680</v>
      </c>
    </row>
    <row r="1099" spans="1:5" hidden="1" x14ac:dyDescent="0.3">
      <c r="A1099" s="104" t="s">
        <v>613</v>
      </c>
      <c r="B1099" s="116" t="s">
        <v>614</v>
      </c>
      <c r="C1099" s="104" t="s">
        <v>41</v>
      </c>
      <c r="D1099" s="104" t="s">
        <v>581</v>
      </c>
      <c r="E1099" s="114">
        <v>44690</v>
      </c>
    </row>
    <row r="1100" spans="1:5" hidden="1" x14ac:dyDescent="0.3">
      <c r="A1100" s="104" t="s">
        <v>615</v>
      </c>
      <c r="B1100" s="116" t="s">
        <v>614</v>
      </c>
      <c r="C1100" s="104" t="s">
        <v>34</v>
      </c>
      <c r="D1100" s="104" t="s">
        <v>581</v>
      </c>
      <c r="E1100" s="114">
        <v>44690</v>
      </c>
    </row>
    <row r="1101" spans="1:5" hidden="1" x14ac:dyDescent="0.3">
      <c r="A1101" s="104" t="s">
        <v>616</v>
      </c>
      <c r="B1101" s="116" t="s">
        <v>614</v>
      </c>
      <c r="C1101" s="104" t="s">
        <v>41</v>
      </c>
      <c r="D1101" s="104" t="s">
        <v>581</v>
      </c>
      <c r="E1101" s="114">
        <v>44690</v>
      </c>
    </row>
    <row r="1102" spans="1:5" hidden="1" x14ac:dyDescent="0.3">
      <c r="A1102" s="104" t="s">
        <v>617</v>
      </c>
      <c r="B1102" s="116" t="s">
        <v>565</v>
      </c>
      <c r="C1102" s="104" t="s">
        <v>34</v>
      </c>
      <c r="D1102" s="104" t="s">
        <v>572</v>
      </c>
      <c r="E1102" s="114">
        <v>44692</v>
      </c>
    </row>
    <row r="1103" spans="1:5" hidden="1" x14ac:dyDescent="0.3">
      <c r="A1103" s="104" t="s">
        <v>618</v>
      </c>
      <c r="B1103" s="116" t="s">
        <v>565</v>
      </c>
      <c r="C1103" s="104" t="s">
        <v>32</v>
      </c>
      <c r="D1103" s="104" t="s">
        <v>572</v>
      </c>
      <c r="E1103" s="114">
        <v>44692</v>
      </c>
    </row>
    <row r="1104" spans="1:5" hidden="1" x14ac:dyDescent="0.3">
      <c r="A1104" s="104" t="s">
        <v>619</v>
      </c>
      <c r="B1104" s="116" t="s">
        <v>620</v>
      </c>
      <c r="C1104" s="104" t="s">
        <v>46</v>
      </c>
      <c r="D1104" s="104" t="s">
        <v>572</v>
      </c>
      <c r="E1104" s="114">
        <v>44694</v>
      </c>
    </row>
    <row r="1105" spans="1:5" hidden="1" x14ac:dyDescent="0.3">
      <c r="A1105" s="104" t="s">
        <v>621</v>
      </c>
      <c r="B1105" s="116" t="s">
        <v>620</v>
      </c>
      <c r="C1105" s="104" t="s">
        <v>46</v>
      </c>
      <c r="D1105" s="104" t="s">
        <v>572</v>
      </c>
      <c r="E1105" s="114">
        <v>44694</v>
      </c>
    </row>
    <row r="1106" spans="1:5" hidden="1" x14ac:dyDescent="0.3">
      <c r="A1106" s="104" t="s">
        <v>622</v>
      </c>
      <c r="B1106" s="116" t="s">
        <v>620</v>
      </c>
      <c r="C1106" s="104" t="s">
        <v>33</v>
      </c>
      <c r="D1106" s="104" t="s">
        <v>572</v>
      </c>
      <c r="E1106" s="114">
        <v>44694</v>
      </c>
    </row>
    <row r="1107" spans="1:5" hidden="1" x14ac:dyDescent="0.3">
      <c r="A1107" s="104" t="s">
        <v>623</v>
      </c>
      <c r="B1107" s="116" t="s">
        <v>620</v>
      </c>
      <c r="C1107" s="104" t="s">
        <v>34</v>
      </c>
      <c r="D1107" s="104" t="s">
        <v>572</v>
      </c>
      <c r="E1107" s="114">
        <v>44694</v>
      </c>
    </row>
    <row r="1108" spans="1:5" hidden="1" x14ac:dyDescent="0.3">
      <c r="A1108" s="104" t="s">
        <v>624</v>
      </c>
      <c r="B1108" s="116" t="s">
        <v>625</v>
      </c>
      <c r="C1108" s="104" t="s">
        <v>34</v>
      </c>
      <c r="D1108" s="104" t="s">
        <v>572</v>
      </c>
      <c r="E1108" s="114">
        <v>44701</v>
      </c>
    </row>
    <row r="1109" spans="1:5" hidden="1" x14ac:dyDescent="0.3">
      <c r="A1109" s="104" t="s">
        <v>626</v>
      </c>
      <c r="B1109" s="116" t="s">
        <v>627</v>
      </c>
      <c r="C1109" s="104" t="s">
        <v>34</v>
      </c>
      <c r="D1109" s="104" t="s">
        <v>581</v>
      </c>
      <c r="E1109" s="114">
        <v>44707</v>
      </c>
    </row>
    <row r="1110" spans="1:5" hidden="1" x14ac:dyDescent="0.3">
      <c r="A1110" s="104" t="s">
        <v>628</v>
      </c>
      <c r="B1110" s="116" t="s">
        <v>627</v>
      </c>
      <c r="C1110" s="104" t="s">
        <v>39</v>
      </c>
      <c r="D1110" s="104" t="s">
        <v>581</v>
      </c>
      <c r="E1110" s="114">
        <v>44707</v>
      </c>
    </row>
    <row r="1111" spans="1:5" ht="28.8" hidden="1" x14ac:dyDescent="0.3">
      <c r="A1111" s="104" t="s">
        <v>629</v>
      </c>
      <c r="B1111" s="116" t="s">
        <v>494</v>
      </c>
      <c r="C1111" s="104" t="s">
        <v>34</v>
      </c>
      <c r="D1111" s="104" t="s">
        <v>572</v>
      </c>
      <c r="E1111" s="114">
        <v>44714</v>
      </c>
    </row>
    <row r="1112" spans="1:5" ht="28.8" hidden="1" x14ac:dyDescent="0.3">
      <c r="A1112" s="104" t="s">
        <v>630</v>
      </c>
      <c r="B1112" s="116" t="s">
        <v>494</v>
      </c>
      <c r="C1112" s="104" t="s">
        <v>249</v>
      </c>
      <c r="D1112" s="104" t="s">
        <v>572</v>
      </c>
      <c r="E1112" s="114">
        <v>44714</v>
      </c>
    </row>
    <row r="1113" spans="1:5" ht="28.8" hidden="1" x14ac:dyDescent="0.3">
      <c r="A1113" s="104" t="s">
        <v>631</v>
      </c>
      <c r="B1113" s="116" t="s">
        <v>494</v>
      </c>
      <c r="C1113" s="104" t="s">
        <v>34</v>
      </c>
      <c r="D1113" s="104" t="s">
        <v>572</v>
      </c>
      <c r="E1113" s="114">
        <v>44714</v>
      </c>
    </row>
    <row r="1114" spans="1:5" ht="28.8" hidden="1" x14ac:dyDescent="0.3">
      <c r="A1114" s="104" t="s">
        <v>632</v>
      </c>
      <c r="B1114" s="116" t="s">
        <v>494</v>
      </c>
      <c r="C1114" s="104" t="s">
        <v>249</v>
      </c>
      <c r="D1114" s="104" t="s">
        <v>572</v>
      </c>
      <c r="E1114" s="114">
        <v>44714</v>
      </c>
    </row>
    <row r="1115" spans="1:5" hidden="1" x14ac:dyDescent="0.3">
      <c r="A1115" s="104" t="s">
        <v>633</v>
      </c>
      <c r="B1115" s="116" t="s">
        <v>634</v>
      </c>
      <c r="C1115" s="104" t="s">
        <v>254</v>
      </c>
      <c r="D1115" s="104" t="s">
        <v>572</v>
      </c>
      <c r="E1115" s="114">
        <v>44761</v>
      </c>
    </row>
    <row r="1116" spans="1:5" hidden="1" x14ac:dyDescent="0.3">
      <c r="A1116" s="104" t="s">
        <v>635</v>
      </c>
      <c r="B1116" s="116" t="s">
        <v>634</v>
      </c>
      <c r="C1116" s="104" t="s">
        <v>53</v>
      </c>
      <c r="D1116" s="104" t="s">
        <v>572</v>
      </c>
      <c r="E1116" s="114">
        <v>44761</v>
      </c>
    </row>
    <row r="1117" spans="1:5" hidden="1" x14ac:dyDescent="0.3">
      <c r="A1117" s="104" t="s">
        <v>636</v>
      </c>
      <c r="B1117" s="116" t="s">
        <v>634</v>
      </c>
      <c r="C1117" s="104" t="s">
        <v>254</v>
      </c>
      <c r="D1117" s="104" t="s">
        <v>572</v>
      </c>
      <c r="E1117" s="114">
        <v>44761</v>
      </c>
    </row>
    <row r="1118" spans="1:5" hidden="1" x14ac:dyDescent="0.3">
      <c r="A1118" s="104" t="s">
        <v>637</v>
      </c>
      <c r="B1118" s="116" t="s">
        <v>634</v>
      </c>
      <c r="C1118" s="104" t="s">
        <v>39</v>
      </c>
      <c r="D1118" s="104" t="s">
        <v>572</v>
      </c>
      <c r="E1118" s="114">
        <v>44761</v>
      </c>
    </row>
    <row r="1119" spans="1:5" hidden="1" x14ac:dyDescent="0.3">
      <c r="A1119" s="104" t="s">
        <v>638</v>
      </c>
      <c r="B1119" s="116" t="s">
        <v>639</v>
      </c>
      <c r="C1119" s="104" t="s">
        <v>34</v>
      </c>
      <c r="D1119" s="104" t="s">
        <v>572</v>
      </c>
      <c r="E1119" s="114">
        <v>44776</v>
      </c>
    </row>
    <row r="1120" spans="1:5" hidden="1" x14ac:dyDescent="0.3">
      <c r="A1120" s="104" t="s">
        <v>640</v>
      </c>
      <c r="B1120" s="116" t="s">
        <v>639</v>
      </c>
      <c r="C1120" s="104" t="s">
        <v>41</v>
      </c>
      <c r="D1120" s="104" t="s">
        <v>572</v>
      </c>
      <c r="E1120" s="114">
        <v>44776</v>
      </c>
    </row>
    <row r="1121" spans="1:5" hidden="1" x14ac:dyDescent="0.3">
      <c r="A1121" s="104" t="s">
        <v>641</v>
      </c>
      <c r="B1121" s="116" t="s">
        <v>639</v>
      </c>
      <c r="C1121" s="104" t="s">
        <v>43</v>
      </c>
      <c r="D1121" s="104" t="s">
        <v>572</v>
      </c>
      <c r="E1121" s="114">
        <v>44776</v>
      </c>
    </row>
    <row r="1122" spans="1:5" hidden="1" x14ac:dyDescent="0.3">
      <c r="A1122" s="104" t="s">
        <v>642</v>
      </c>
      <c r="B1122" s="116" t="s">
        <v>639</v>
      </c>
      <c r="C1122" s="104" t="s">
        <v>37</v>
      </c>
      <c r="D1122" s="104" t="s">
        <v>572</v>
      </c>
      <c r="E1122" s="114">
        <v>44776</v>
      </c>
    </row>
    <row r="1123" spans="1:5" hidden="1" x14ac:dyDescent="0.3">
      <c r="A1123" s="104" t="s">
        <v>643</v>
      </c>
      <c r="B1123" s="116" t="s">
        <v>639</v>
      </c>
      <c r="C1123" s="104" t="s">
        <v>34</v>
      </c>
      <c r="D1123" s="104" t="s">
        <v>572</v>
      </c>
      <c r="E1123" s="114">
        <v>44776</v>
      </c>
    </row>
    <row r="1124" spans="1:5" hidden="1" x14ac:dyDescent="0.3">
      <c r="A1124" s="104" t="s">
        <v>644</v>
      </c>
      <c r="B1124" s="116" t="s">
        <v>639</v>
      </c>
      <c r="C1124" s="104" t="s">
        <v>41</v>
      </c>
      <c r="D1124" s="104" t="s">
        <v>572</v>
      </c>
      <c r="E1124" s="114">
        <v>44776</v>
      </c>
    </row>
    <row r="1125" spans="1:5" hidden="1" x14ac:dyDescent="0.3">
      <c r="A1125" s="104" t="s">
        <v>645</v>
      </c>
      <c r="B1125" s="116" t="s">
        <v>639</v>
      </c>
      <c r="C1125" s="104" t="s">
        <v>43</v>
      </c>
      <c r="D1125" s="104" t="s">
        <v>572</v>
      </c>
      <c r="E1125" s="114">
        <v>44776</v>
      </c>
    </row>
    <row r="1126" spans="1:5" hidden="1" x14ac:dyDescent="0.3">
      <c r="A1126" s="104" t="s">
        <v>646</v>
      </c>
      <c r="B1126" s="116" t="s">
        <v>639</v>
      </c>
      <c r="C1126" s="104" t="s">
        <v>37</v>
      </c>
      <c r="D1126" s="104" t="s">
        <v>572</v>
      </c>
      <c r="E1126" s="114">
        <v>44776</v>
      </c>
    </row>
    <row r="1127" spans="1:5" hidden="1" x14ac:dyDescent="0.3">
      <c r="A1127" s="104" t="s">
        <v>647</v>
      </c>
      <c r="B1127" s="116" t="s">
        <v>639</v>
      </c>
      <c r="C1127" s="104" t="s">
        <v>39</v>
      </c>
      <c r="D1127" s="104" t="s">
        <v>572</v>
      </c>
      <c r="E1127" s="114">
        <v>44776</v>
      </c>
    </row>
    <row r="1128" spans="1:5" hidden="1" x14ac:dyDescent="0.3">
      <c r="A1128" s="104" t="s">
        <v>648</v>
      </c>
      <c r="B1128" s="116" t="s">
        <v>649</v>
      </c>
      <c r="C1128" s="104" t="s">
        <v>37</v>
      </c>
      <c r="D1128" s="104" t="s">
        <v>572</v>
      </c>
      <c r="E1128" s="114">
        <v>44781</v>
      </c>
    </row>
    <row r="1129" spans="1:5" hidden="1" x14ac:dyDescent="0.3">
      <c r="A1129" s="104" t="s">
        <v>650</v>
      </c>
      <c r="B1129" s="116" t="s">
        <v>649</v>
      </c>
      <c r="C1129" s="104" t="s">
        <v>39</v>
      </c>
      <c r="D1129" s="104" t="s">
        <v>572</v>
      </c>
      <c r="E1129" s="114">
        <v>44781</v>
      </c>
    </row>
    <row r="1130" spans="1:5" hidden="1" x14ac:dyDescent="0.3">
      <c r="A1130" s="104" t="s">
        <v>651</v>
      </c>
      <c r="B1130" s="116" t="s">
        <v>652</v>
      </c>
      <c r="C1130" s="104" t="s">
        <v>46</v>
      </c>
      <c r="D1130" s="104" t="s">
        <v>581</v>
      </c>
      <c r="E1130" s="114">
        <v>44782</v>
      </c>
    </row>
    <row r="1131" spans="1:5" hidden="1" x14ac:dyDescent="0.3">
      <c r="A1131" s="104" t="s">
        <v>653</v>
      </c>
      <c r="B1131" s="116" t="s">
        <v>652</v>
      </c>
      <c r="C1131" s="104" t="s">
        <v>34</v>
      </c>
      <c r="D1131" s="104" t="s">
        <v>572</v>
      </c>
      <c r="E1131" s="114">
        <v>44782</v>
      </c>
    </row>
    <row r="1132" spans="1:5" hidden="1" x14ac:dyDescent="0.3">
      <c r="A1132" s="104" t="s">
        <v>654</v>
      </c>
      <c r="B1132" s="116" t="s">
        <v>652</v>
      </c>
      <c r="C1132" s="104" t="s">
        <v>41</v>
      </c>
      <c r="D1132" s="104" t="s">
        <v>572</v>
      </c>
      <c r="E1132" s="114">
        <v>44782</v>
      </c>
    </row>
    <row r="1133" spans="1:5" hidden="1" x14ac:dyDescent="0.3">
      <c r="A1133" s="104" t="s">
        <v>655</v>
      </c>
      <c r="B1133" s="116" t="s">
        <v>652</v>
      </c>
      <c r="C1133" s="104" t="s">
        <v>36</v>
      </c>
      <c r="D1133" s="104" t="s">
        <v>572</v>
      </c>
      <c r="E1133" s="114">
        <v>44782</v>
      </c>
    </row>
    <row r="1134" spans="1:5" hidden="1" x14ac:dyDescent="0.3">
      <c r="A1134" s="104" t="s">
        <v>656</v>
      </c>
      <c r="B1134" s="116" t="s">
        <v>652</v>
      </c>
      <c r="C1134" s="104" t="s">
        <v>37</v>
      </c>
      <c r="D1134" s="104" t="s">
        <v>572</v>
      </c>
      <c r="E1134" s="114">
        <v>44782</v>
      </c>
    </row>
    <row r="1135" spans="1:5" hidden="1" x14ac:dyDescent="0.3">
      <c r="A1135" s="104" t="s">
        <v>657</v>
      </c>
      <c r="B1135" s="116" t="s">
        <v>652</v>
      </c>
      <c r="C1135" s="104" t="s">
        <v>38</v>
      </c>
      <c r="D1135" s="104" t="s">
        <v>572</v>
      </c>
      <c r="E1135" s="114">
        <v>44782</v>
      </c>
    </row>
    <row r="1136" spans="1:5" hidden="1" x14ac:dyDescent="0.3">
      <c r="A1136" s="104" t="s">
        <v>658</v>
      </c>
      <c r="B1136" s="116" t="s">
        <v>652</v>
      </c>
      <c r="C1136" s="104" t="s">
        <v>46</v>
      </c>
      <c r="D1136" s="104" t="s">
        <v>581</v>
      </c>
      <c r="E1136" s="114">
        <v>44782</v>
      </c>
    </row>
    <row r="1137" spans="1:5" hidden="1" x14ac:dyDescent="0.3">
      <c r="A1137" s="104" t="s">
        <v>659</v>
      </c>
      <c r="B1137" s="116" t="s">
        <v>652</v>
      </c>
      <c r="C1137" s="104" t="s">
        <v>34</v>
      </c>
      <c r="D1137" s="104" t="s">
        <v>572</v>
      </c>
      <c r="E1137" s="114">
        <v>44782</v>
      </c>
    </row>
    <row r="1138" spans="1:5" hidden="1" x14ac:dyDescent="0.3">
      <c r="A1138" s="104" t="s">
        <v>660</v>
      </c>
      <c r="B1138" s="116" t="s">
        <v>652</v>
      </c>
      <c r="C1138" s="104" t="s">
        <v>41</v>
      </c>
      <c r="D1138" s="104" t="s">
        <v>572</v>
      </c>
      <c r="E1138" s="114">
        <v>44782</v>
      </c>
    </row>
    <row r="1139" spans="1:5" hidden="1" x14ac:dyDescent="0.3">
      <c r="A1139" s="104" t="s">
        <v>661</v>
      </c>
      <c r="B1139" s="116" t="s">
        <v>652</v>
      </c>
      <c r="C1139" s="104" t="s">
        <v>37</v>
      </c>
      <c r="D1139" s="104" t="s">
        <v>572</v>
      </c>
      <c r="E1139" s="114">
        <v>44782</v>
      </c>
    </row>
    <row r="1140" spans="1:5" hidden="1" x14ac:dyDescent="0.3">
      <c r="A1140" s="104" t="s">
        <v>662</v>
      </c>
      <c r="B1140" s="116" t="s">
        <v>663</v>
      </c>
      <c r="C1140" s="104" t="s">
        <v>34</v>
      </c>
      <c r="D1140" s="104" t="s">
        <v>572</v>
      </c>
      <c r="E1140" s="114">
        <v>44789</v>
      </c>
    </row>
    <row r="1141" spans="1:5" hidden="1" x14ac:dyDescent="0.3">
      <c r="A1141" s="104" t="s">
        <v>664</v>
      </c>
      <c r="B1141" s="116" t="s">
        <v>446</v>
      </c>
      <c r="C1141" s="104" t="s">
        <v>253</v>
      </c>
      <c r="D1141" s="104" t="s">
        <v>572</v>
      </c>
      <c r="E1141" s="114">
        <v>44802</v>
      </c>
    </row>
    <row r="1142" spans="1:5" hidden="1" x14ac:dyDescent="0.3">
      <c r="A1142" s="104" t="s">
        <v>665</v>
      </c>
      <c r="B1142" s="116" t="s">
        <v>488</v>
      </c>
      <c r="C1142" s="104" t="s">
        <v>34</v>
      </c>
      <c r="D1142" s="104" t="s">
        <v>572</v>
      </c>
      <c r="E1142" s="114">
        <v>44803</v>
      </c>
    </row>
    <row r="1143" spans="1:5" hidden="1" x14ac:dyDescent="0.3">
      <c r="A1143" s="104" t="s">
        <v>666</v>
      </c>
      <c r="B1143" s="116" t="s">
        <v>667</v>
      </c>
      <c r="C1143" s="104" t="s">
        <v>34</v>
      </c>
      <c r="D1143" s="104" t="s">
        <v>572</v>
      </c>
      <c r="E1143" s="114">
        <v>44804</v>
      </c>
    </row>
    <row r="1144" spans="1:5" hidden="1" x14ac:dyDescent="0.3">
      <c r="A1144" s="104" t="s">
        <v>668</v>
      </c>
      <c r="B1144" s="116" t="s">
        <v>669</v>
      </c>
      <c r="C1144" s="104" t="s">
        <v>46</v>
      </c>
      <c r="D1144" s="104" t="s">
        <v>581</v>
      </c>
      <c r="E1144" s="114">
        <v>44805</v>
      </c>
    </row>
    <row r="1145" spans="1:5" ht="28.8" hidden="1" x14ac:dyDescent="0.3">
      <c r="A1145" s="104" t="s">
        <v>670</v>
      </c>
      <c r="B1145" s="116" t="s">
        <v>671</v>
      </c>
      <c r="C1145" s="104" t="s">
        <v>437</v>
      </c>
      <c r="D1145" s="104" t="s">
        <v>572</v>
      </c>
      <c r="E1145" s="114">
        <v>44805</v>
      </c>
    </row>
    <row r="1146" spans="1:5" hidden="1" x14ac:dyDescent="0.3">
      <c r="A1146" s="104" t="s">
        <v>672</v>
      </c>
      <c r="B1146" s="116" t="s">
        <v>669</v>
      </c>
      <c r="C1146" s="104" t="s">
        <v>37</v>
      </c>
      <c r="D1146" s="104" t="s">
        <v>572</v>
      </c>
      <c r="E1146" s="114">
        <v>44805</v>
      </c>
    </row>
    <row r="1147" spans="1:5" hidden="1" x14ac:dyDescent="0.3">
      <c r="A1147" s="104" t="s">
        <v>673</v>
      </c>
      <c r="B1147" s="116" t="s">
        <v>669</v>
      </c>
      <c r="C1147" s="104" t="s">
        <v>54</v>
      </c>
      <c r="D1147" s="104" t="s">
        <v>572</v>
      </c>
      <c r="E1147" s="114">
        <v>44805</v>
      </c>
    </row>
    <row r="1148" spans="1:5" hidden="1" x14ac:dyDescent="0.3">
      <c r="A1148" s="104" t="s">
        <v>674</v>
      </c>
      <c r="B1148" s="116" t="s">
        <v>669</v>
      </c>
      <c r="C1148" s="104" t="s">
        <v>46</v>
      </c>
      <c r="D1148" s="104" t="s">
        <v>581</v>
      </c>
      <c r="E1148" s="114">
        <v>44805</v>
      </c>
    </row>
    <row r="1149" spans="1:5" hidden="1" x14ac:dyDescent="0.3">
      <c r="A1149" s="104" t="s">
        <v>675</v>
      </c>
      <c r="B1149" s="116" t="s">
        <v>669</v>
      </c>
      <c r="C1149" s="104" t="s">
        <v>36</v>
      </c>
      <c r="D1149" s="104" t="s">
        <v>572</v>
      </c>
      <c r="E1149" s="114">
        <v>44805</v>
      </c>
    </row>
    <row r="1150" spans="1:5" hidden="1" x14ac:dyDescent="0.3">
      <c r="A1150" s="104" t="s">
        <v>676</v>
      </c>
      <c r="B1150" s="116" t="s">
        <v>669</v>
      </c>
      <c r="C1150" s="104" t="s">
        <v>37</v>
      </c>
      <c r="D1150" s="104" t="s">
        <v>572</v>
      </c>
      <c r="E1150" s="114">
        <v>44805</v>
      </c>
    </row>
    <row r="1151" spans="1:5" hidden="1" x14ac:dyDescent="0.3">
      <c r="A1151" s="104" t="s">
        <v>677</v>
      </c>
      <c r="B1151" s="116" t="s">
        <v>669</v>
      </c>
      <c r="C1151" s="104" t="s">
        <v>42</v>
      </c>
      <c r="D1151" s="104" t="s">
        <v>572</v>
      </c>
      <c r="E1151" s="114">
        <v>44805</v>
      </c>
    </row>
    <row r="1152" spans="1:5" hidden="1" x14ac:dyDescent="0.3">
      <c r="A1152" s="104" t="s">
        <v>678</v>
      </c>
      <c r="B1152" s="116" t="s">
        <v>669</v>
      </c>
      <c r="C1152" s="104" t="s">
        <v>448</v>
      </c>
      <c r="D1152" s="104" t="s">
        <v>572</v>
      </c>
      <c r="E1152" s="114">
        <v>44805</v>
      </c>
    </row>
    <row r="1153" spans="1:5" hidden="1" x14ac:dyDescent="0.3">
      <c r="A1153" s="104" t="s">
        <v>679</v>
      </c>
      <c r="B1153" s="116" t="s">
        <v>669</v>
      </c>
      <c r="C1153" s="104" t="s">
        <v>38</v>
      </c>
      <c r="D1153" s="104" t="s">
        <v>572</v>
      </c>
      <c r="E1153" s="114">
        <v>44805</v>
      </c>
    </row>
    <row r="1154" spans="1:5" hidden="1" x14ac:dyDescent="0.3">
      <c r="A1154" s="104" t="s">
        <v>680</v>
      </c>
      <c r="B1154" s="116" t="s">
        <v>497</v>
      </c>
      <c r="C1154" s="104" t="s">
        <v>34</v>
      </c>
      <c r="D1154" s="104" t="s">
        <v>572</v>
      </c>
      <c r="E1154" s="114">
        <v>44826</v>
      </c>
    </row>
    <row r="1155" spans="1:5" hidden="1" x14ac:dyDescent="0.3">
      <c r="A1155" s="104" t="s">
        <v>681</v>
      </c>
      <c r="B1155" s="116" t="s">
        <v>497</v>
      </c>
      <c r="C1155" s="104" t="s">
        <v>34</v>
      </c>
      <c r="D1155" s="104" t="s">
        <v>572</v>
      </c>
      <c r="E1155" s="114">
        <v>44826</v>
      </c>
    </row>
    <row r="1156" spans="1:5" hidden="1" x14ac:dyDescent="0.3">
      <c r="A1156" s="104" t="s">
        <v>682</v>
      </c>
      <c r="B1156" s="116" t="s">
        <v>495</v>
      </c>
      <c r="C1156" s="104" t="s">
        <v>34</v>
      </c>
      <c r="D1156" s="104" t="s">
        <v>572</v>
      </c>
      <c r="E1156" s="114">
        <v>44832</v>
      </c>
    </row>
    <row r="1157" spans="1:5" hidden="1" x14ac:dyDescent="0.3">
      <c r="A1157" s="104" t="s">
        <v>683</v>
      </c>
      <c r="B1157" s="116" t="s">
        <v>684</v>
      </c>
      <c r="C1157" s="104" t="s">
        <v>34</v>
      </c>
      <c r="D1157" s="104" t="s">
        <v>572</v>
      </c>
      <c r="E1157" s="114">
        <v>44832</v>
      </c>
    </row>
    <row r="1158" spans="1:5" hidden="1" x14ac:dyDescent="0.3">
      <c r="A1158" s="104" t="s">
        <v>685</v>
      </c>
      <c r="B1158" s="116" t="s">
        <v>686</v>
      </c>
      <c r="C1158" s="104" t="s">
        <v>34</v>
      </c>
      <c r="D1158" s="104" t="s">
        <v>572</v>
      </c>
      <c r="E1158" s="114">
        <v>44833</v>
      </c>
    </row>
    <row r="1159" spans="1:5" hidden="1" x14ac:dyDescent="0.3">
      <c r="A1159" s="104" t="s">
        <v>687</v>
      </c>
      <c r="B1159" s="116" t="s">
        <v>688</v>
      </c>
      <c r="C1159" s="104" t="s">
        <v>34</v>
      </c>
      <c r="D1159" s="104" t="s">
        <v>572</v>
      </c>
      <c r="E1159" s="114">
        <v>44851</v>
      </c>
    </row>
    <row r="1160" spans="1:5" hidden="1" x14ac:dyDescent="0.3">
      <c r="A1160" s="104" t="s">
        <v>689</v>
      </c>
      <c r="B1160" s="116" t="s">
        <v>688</v>
      </c>
      <c r="C1160" s="104" t="s">
        <v>34</v>
      </c>
      <c r="D1160" s="104" t="s">
        <v>572</v>
      </c>
      <c r="E1160" s="114">
        <v>44851</v>
      </c>
    </row>
    <row r="1161" spans="1:5" hidden="1" x14ac:dyDescent="0.3">
      <c r="A1161" s="104" t="s">
        <v>690</v>
      </c>
      <c r="B1161" s="116" t="s">
        <v>498</v>
      </c>
      <c r="C1161" s="104" t="s">
        <v>34</v>
      </c>
      <c r="D1161" s="104" t="s">
        <v>572</v>
      </c>
      <c r="E1161" s="114">
        <v>44852</v>
      </c>
    </row>
    <row r="1162" spans="1:5" hidden="1" x14ac:dyDescent="0.3">
      <c r="A1162" s="104" t="s">
        <v>691</v>
      </c>
      <c r="B1162" s="116" t="s">
        <v>498</v>
      </c>
      <c r="C1162" s="104" t="s">
        <v>34</v>
      </c>
      <c r="D1162" s="104" t="s">
        <v>572</v>
      </c>
      <c r="E1162" s="114">
        <v>44852</v>
      </c>
    </row>
    <row r="1163" spans="1:5" hidden="1" x14ac:dyDescent="0.3">
      <c r="A1163" s="104" t="s">
        <v>692</v>
      </c>
      <c r="B1163" s="116" t="s">
        <v>693</v>
      </c>
      <c r="C1163" s="104" t="s">
        <v>37</v>
      </c>
      <c r="D1163" s="104" t="s">
        <v>572</v>
      </c>
      <c r="E1163" s="114">
        <v>44853</v>
      </c>
    </row>
    <row r="1164" spans="1:5" hidden="1" x14ac:dyDescent="0.3">
      <c r="A1164" s="104" t="s">
        <v>694</v>
      </c>
      <c r="B1164" s="116" t="s">
        <v>695</v>
      </c>
      <c r="C1164" s="104" t="s">
        <v>34</v>
      </c>
      <c r="D1164" s="104" t="s">
        <v>572</v>
      </c>
      <c r="E1164" s="114">
        <v>44854</v>
      </c>
    </row>
    <row r="1165" spans="1:5" hidden="1" x14ac:dyDescent="0.3">
      <c r="A1165" s="104" t="s">
        <v>696</v>
      </c>
      <c r="B1165" s="116" t="s">
        <v>543</v>
      </c>
      <c r="C1165" s="104" t="s">
        <v>41</v>
      </c>
      <c r="D1165" s="104" t="s">
        <v>572</v>
      </c>
      <c r="E1165" s="114">
        <v>44880</v>
      </c>
    </row>
    <row r="1166" spans="1:5" hidden="1" x14ac:dyDescent="0.3">
      <c r="A1166" s="104" t="s">
        <v>697</v>
      </c>
      <c r="B1166" s="116" t="s">
        <v>543</v>
      </c>
      <c r="C1166" s="104" t="s">
        <v>41</v>
      </c>
      <c r="D1166" s="104" t="s">
        <v>572</v>
      </c>
      <c r="E1166" s="114">
        <v>44880</v>
      </c>
    </row>
    <row r="1167" spans="1:5" hidden="1" x14ac:dyDescent="0.3">
      <c r="A1167" s="104" t="s">
        <v>698</v>
      </c>
      <c r="B1167" s="116" t="s">
        <v>543</v>
      </c>
      <c r="C1167" s="104" t="s">
        <v>43</v>
      </c>
      <c r="D1167" s="104" t="s">
        <v>572</v>
      </c>
      <c r="E1167" s="114">
        <v>44880</v>
      </c>
    </row>
    <row r="1168" spans="1:5" hidden="1" x14ac:dyDescent="0.3">
      <c r="A1168" s="104" t="s">
        <v>699</v>
      </c>
      <c r="B1168" s="116" t="s">
        <v>543</v>
      </c>
      <c r="C1168" s="104" t="s">
        <v>453</v>
      </c>
      <c r="D1168" s="104" t="s">
        <v>572</v>
      </c>
      <c r="E1168" s="114">
        <v>44880</v>
      </c>
    </row>
    <row r="1169" spans="1:5" hidden="1" x14ac:dyDescent="0.3">
      <c r="A1169" s="104" t="s">
        <v>700</v>
      </c>
      <c r="B1169" s="116" t="s">
        <v>491</v>
      </c>
      <c r="C1169" s="104" t="s">
        <v>37</v>
      </c>
      <c r="D1169" s="104" t="s">
        <v>572</v>
      </c>
      <c r="E1169" s="114">
        <v>44880</v>
      </c>
    </row>
    <row r="1170" spans="1:5" hidden="1" x14ac:dyDescent="0.3">
      <c r="A1170" s="104" t="s">
        <v>701</v>
      </c>
      <c r="B1170" s="116" t="s">
        <v>702</v>
      </c>
      <c r="C1170" s="104" t="s">
        <v>34</v>
      </c>
      <c r="D1170" s="104" t="s">
        <v>572</v>
      </c>
      <c r="E1170" s="114">
        <v>44883</v>
      </c>
    </row>
    <row r="1171" spans="1:5" hidden="1" x14ac:dyDescent="0.3">
      <c r="A1171" s="104" t="s">
        <v>703</v>
      </c>
      <c r="B1171" s="116" t="s">
        <v>702</v>
      </c>
      <c r="C1171" s="104" t="s">
        <v>34</v>
      </c>
      <c r="D1171" s="104" t="s">
        <v>572</v>
      </c>
      <c r="E1171" s="114">
        <v>44883</v>
      </c>
    </row>
    <row r="1172" spans="1:5" hidden="1" x14ac:dyDescent="0.3">
      <c r="A1172" s="104" t="s">
        <v>704</v>
      </c>
      <c r="B1172" s="116" t="s">
        <v>705</v>
      </c>
      <c r="C1172" s="104" t="s">
        <v>34</v>
      </c>
      <c r="D1172" s="104" t="s">
        <v>581</v>
      </c>
      <c r="E1172" s="114">
        <v>44892</v>
      </c>
    </row>
    <row r="1173" spans="1:5" hidden="1" x14ac:dyDescent="0.3">
      <c r="A1173" s="104" t="s">
        <v>706</v>
      </c>
      <c r="B1173" s="116" t="s">
        <v>705</v>
      </c>
      <c r="C1173" s="104" t="s">
        <v>39</v>
      </c>
      <c r="D1173" s="104" t="s">
        <v>581</v>
      </c>
      <c r="E1173" s="114">
        <v>44892</v>
      </c>
    </row>
    <row r="1174" spans="1:5" hidden="1" x14ac:dyDescent="0.3">
      <c r="A1174" s="104" t="s">
        <v>707</v>
      </c>
      <c r="B1174" s="116" t="s">
        <v>708</v>
      </c>
      <c r="C1174" s="104" t="s">
        <v>34</v>
      </c>
      <c r="D1174" s="104" t="s">
        <v>581</v>
      </c>
      <c r="E1174" s="114">
        <v>44900</v>
      </c>
    </row>
    <row r="1175" spans="1:5" hidden="1" x14ac:dyDescent="0.3">
      <c r="A1175" s="104" t="s">
        <v>709</v>
      </c>
      <c r="B1175" s="116" t="s">
        <v>708</v>
      </c>
      <c r="C1175" s="104" t="s">
        <v>34</v>
      </c>
      <c r="D1175" s="104" t="s">
        <v>581</v>
      </c>
      <c r="E1175" s="114">
        <v>44900</v>
      </c>
    </row>
    <row r="1176" spans="1:5" hidden="1" x14ac:dyDescent="0.3">
      <c r="A1176" s="104" t="s">
        <v>710</v>
      </c>
      <c r="B1176" s="116" t="s">
        <v>711</v>
      </c>
      <c r="C1176" s="104" t="s">
        <v>37</v>
      </c>
      <c r="D1176" s="104" t="s">
        <v>572</v>
      </c>
      <c r="E1176" s="114">
        <v>44909</v>
      </c>
    </row>
    <row r="1177" spans="1:5" hidden="1" x14ac:dyDescent="0.3">
      <c r="A1177" s="104" t="s">
        <v>712</v>
      </c>
      <c r="B1177" s="116" t="s">
        <v>711</v>
      </c>
      <c r="C1177" s="104" t="s">
        <v>39</v>
      </c>
      <c r="D1177" s="104" t="s">
        <v>572</v>
      </c>
      <c r="E1177" s="114">
        <v>44909</v>
      </c>
    </row>
    <row r="1178" spans="1:5" hidden="1" x14ac:dyDescent="0.3">
      <c r="A1178" s="104" t="s">
        <v>713</v>
      </c>
      <c r="B1178" s="116" t="s">
        <v>714</v>
      </c>
      <c r="C1178" s="104" t="s">
        <v>551</v>
      </c>
      <c r="D1178" s="104" t="s">
        <v>572</v>
      </c>
      <c r="E1178" s="114">
        <v>44911</v>
      </c>
    </row>
    <row r="1179" spans="1:5" hidden="1" x14ac:dyDescent="0.3">
      <c r="A1179" s="104" t="s">
        <v>715</v>
      </c>
      <c r="B1179" s="116" t="s">
        <v>714</v>
      </c>
      <c r="C1179" s="104" t="s">
        <v>257</v>
      </c>
      <c r="D1179" s="104" t="s">
        <v>572</v>
      </c>
      <c r="E1179" s="114">
        <v>44911</v>
      </c>
    </row>
    <row r="1180" spans="1:5" hidden="1" x14ac:dyDescent="0.3">
      <c r="A1180" s="104" t="s">
        <v>716</v>
      </c>
      <c r="B1180" s="116" t="s">
        <v>714</v>
      </c>
      <c r="C1180" s="104" t="s">
        <v>562</v>
      </c>
      <c r="D1180" s="104" t="s">
        <v>572</v>
      </c>
      <c r="E1180" s="114">
        <v>44911</v>
      </c>
    </row>
    <row r="1181" spans="1:5" hidden="1" x14ac:dyDescent="0.3">
      <c r="A1181" s="104" t="s">
        <v>717</v>
      </c>
      <c r="B1181" s="116" t="s">
        <v>718</v>
      </c>
      <c r="C1181" s="104" t="s">
        <v>34</v>
      </c>
      <c r="D1181" s="104" t="s">
        <v>572</v>
      </c>
      <c r="E1181" s="114">
        <v>44915</v>
      </c>
    </row>
    <row r="1182" spans="1:5" hidden="1" x14ac:dyDescent="0.3">
      <c r="A1182" s="104" t="s">
        <v>719</v>
      </c>
      <c r="B1182" s="116" t="s">
        <v>718</v>
      </c>
      <c r="C1182" s="104" t="s">
        <v>453</v>
      </c>
      <c r="D1182" s="104" t="s">
        <v>572</v>
      </c>
      <c r="E1182" s="114">
        <v>44915</v>
      </c>
    </row>
    <row r="1183" spans="1:5" hidden="1" x14ac:dyDescent="0.3">
      <c r="A1183" s="104" t="s">
        <v>720</v>
      </c>
      <c r="B1183" s="116" t="s">
        <v>591</v>
      </c>
      <c r="C1183" s="104" t="s">
        <v>41</v>
      </c>
      <c r="D1183" s="104" t="s">
        <v>572</v>
      </c>
      <c r="E1183" s="114">
        <v>44915</v>
      </c>
    </row>
    <row r="1184" spans="1:5" hidden="1" x14ac:dyDescent="0.3">
      <c r="A1184" s="104" t="s">
        <v>566</v>
      </c>
      <c r="E1184" s="114"/>
    </row>
    <row r="1187" spans="1:1" x14ac:dyDescent="0.3">
      <c r="A1187" s="109" t="s">
        <v>420</v>
      </c>
    </row>
  </sheetData>
  <hyperlinks>
    <hyperlink ref="A4" location="'Table of Contents'!A1" display="Return to Table of Contents" xr:uid="{3A3B3015-78AC-4705-AA8B-FCB359F2ACAE}"/>
    <hyperlink ref="A1187" location="'Table of Contents'!A1" display="Return to Table of Contents" xr:uid="{AFC511B4-6A0F-40C7-A5EA-9AF28E05DD9D}"/>
  </hyperlinks>
  <pageMargins left="0.7" right="0.7" top="0.75" bottom="0.75" header="0.3" footer="0.3"/>
  <tableParts count="6">
    <tablePart r:id="rId1"/>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1BB84-32FE-4C6F-8606-B3A2715D6C6D}">
  <sheetPr>
    <tabColor rgb="FFFCE4D6"/>
  </sheetPr>
  <dimension ref="A1:D266"/>
  <sheetViews>
    <sheetView topLeftCell="A256" zoomScaleNormal="100" workbookViewId="0">
      <selection activeCell="D242" sqref="D242"/>
    </sheetView>
  </sheetViews>
  <sheetFormatPr defaultColWidth="8.69921875" defaultRowHeight="14.4" x14ac:dyDescent="0.3"/>
  <cols>
    <col min="1" max="1" width="19.59765625" style="119" customWidth="1"/>
    <col min="2" max="2" width="112.5" style="121" customWidth="1"/>
    <col min="3" max="3" width="33.5" style="121" customWidth="1"/>
    <col min="4" max="4" width="37.3984375" style="121" customWidth="1"/>
    <col min="5" max="16384" width="8.69921875" style="119"/>
  </cols>
  <sheetData>
    <row r="1" spans="1:4" ht="23.4" x14ac:dyDescent="0.3">
      <c r="A1" s="129" t="s">
        <v>1202</v>
      </c>
    </row>
    <row r="2" spans="1:4" ht="20.399999999999999" thickBot="1" x14ac:dyDescent="0.35">
      <c r="A2" s="130" t="s">
        <v>419</v>
      </c>
    </row>
    <row r="3" spans="1:4" ht="21" thickTop="1" thickBot="1" x14ac:dyDescent="0.35">
      <c r="A3" s="130" t="s">
        <v>422</v>
      </c>
    </row>
    <row r="4" spans="1:4" ht="15" thickTop="1" x14ac:dyDescent="0.3">
      <c r="A4" s="131" t="s">
        <v>420</v>
      </c>
    </row>
    <row r="6" spans="1:4" ht="18" thickBot="1" x14ac:dyDescent="0.35">
      <c r="A6" s="132" t="s">
        <v>2018</v>
      </c>
    </row>
    <row r="7" spans="1:4" ht="15" thickTop="1" x14ac:dyDescent="0.3">
      <c r="A7" s="119" t="s">
        <v>729</v>
      </c>
    </row>
    <row r="8" spans="1:4" x14ac:dyDescent="0.3">
      <c r="A8" s="119" t="s">
        <v>730</v>
      </c>
      <c r="B8" s="121" t="s">
        <v>731</v>
      </c>
      <c r="C8" s="121" t="s">
        <v>467</v>
      </c>
      <c r="D8" s="121" t="s">
        <v>732</v>
      </c>
    </row>
    <row r="9" spans="1:4" ht="28.8" x14ac:dyDescent="0.3">
      <c r="A9" s="119" t="s">
        <v>780</v>
      </c>
      <c r="B9" s="121" t="s">
        <v>737</v>
      </c>
      <c r="C9" s="121" t="s">
        <v>735</v>
      </c>
      <c r="D9" s="121" t="s">
        <v>736</v>
      </c>
    </row>
    <row r="10" spans="1:4" ht="43.2" x14ac:dyDescent="0.3">
      <c r="A10" s="119" t="s">
        <v>780</v>
      </c>
      <c r="B10" s="121" t="s">
        <v>737</v>
      </c>
      <c r="C10" s="121" t="s">
        <v>735</v>
      </c>
      <c r="D10" s="121" t="s">
        <v>1980</v>
      </c>
    </row>
    <row r="11" spans="1:4" ht="28.8" x14ac:dyDescent="0.3">
      <c r="A11" s="119" t="s">
        <v>1090</v>
      </c>
      <c r="B11" s="121" t="s">
        <v>1091</v>
      </c>
      <c r="C11" s="121" t="s">
        <v>58</v>
      </c>
      <c r="D11" s="121" t="s">
        <v>739</v>
      </c>
    </row>
    <row r="12" spans="1:4" ht="28.8" x14ac:dyDescent="0.3">
      <c r="A12" s="119" t="s">
        <v>781</v>
      </c>
      <c r="B12" s="121" t="s">
        <v>782</v>
      </c>
      <c r="C12" s="121" t="s">
        <v>735</v>
      </c>
      <c r="D12" s="121" t="s">
        <v>1981</v>
      </c>
    </row>
    <row r="13" spans="1:4" ht="28.8" x14ac:dyDescent="0.3">
      <c r="A13" s="119" t="s">
        <v>740</v>
      </c>
      <c r="B13" s="121" t="s">
        <v>1982</v>
      </c>
      <c r="C13" s="121" t="s">
        <v>741</v>
      </c>
      <c r="D13" s="121" t="s">
        <v>1983</v>
      </c>
    </row>
    <row r="14" spans="1:4" ht="28.8" x14ac:dyDescent="0.3">
      <c r="A14" s="119" t="s">
        <v>744</v>
      </c>
      <c r="B14" s="121" t="s">
        <v>745</v>
      </c>
      <c r="C14" s="121" t="s">
        <v>33</v>
      </c>
      <c r="D14" s="121" t="s">
        <v>738</v>
      </c>
    </row>
    <row r="15" spans="1:4" ht="28.8" x14ac:dyDescent="0.3">
      <c r="A15" s="119" t="s">
        <v>744</v>
      </c>
      <c r="B15" s="121" t="s">
        <v>745</v>
      </c>
      <c r="C15" s="121" t="s">
        <v>33</v>
      </c>
      <c r="D15" s="121" t="s">
        <v>739</v>
      </c>
    </row>
    <row r="16" spans="1:4" x14ac:dyDescent="0.3">
      <c r="A16" s="119" t="s">
        <v>784</v>
      </c>
      <c r="B16" s="121" t="s">
        <v>785</v>
      </c>
      <c r="C16" s="121" t="s">
        <v>39</v>
      </c>
      <c r="D16" s="121" t="s">
        <v>749</v>
      </c>
    </row>
    <row r="17" spans="1:4" x14ac:dyDescent="0.3">
      <c r="A17" s="119" t="s">
        <v>787</v>
      </c>
      <c r="B17" s="121" t="s">
        <v>788</v>
      </c>
      <c r="C17" s="121" t="s">
        <v>39</v>
      </c>
      <c r="D17" s="121" t="s">
        <v>749</v>
      </c>
    </row>
    <row r="18" spans="1:4" x14ac:dyDescent="0.3">
      <c r="A18" s="119" t="s">
        <v>789</v>
      </c>
      <c r="B18" s="121" t="s">
        <v>790</v>
      </c>
      <c r="C18" s="121" t="s">
        <v>791</v>
      </c>
      <c r="D18" s="121" t="s">
        <v>749</v>
      </c>
    </row>
    <row r="19" spans="1:4" ht="28.8" x14ac:dyDescent="0.3">
      <c r="A19" s="119" t="s">
        <v>793</v>
      </c>
      <c r="B19" s="121" t="s">
        <v>794</v>
      </c>
      <c r="C19" s="121" t="s">
        <v>795</v>
      </c>
      <c r="D19" s="121" t="s">
        <v>1984</v>
      </c>
    </row>
    <row r="20" spans="1:4" ht="28.8" x14ac:dyDescent="0.3">
      <c r="A20" s="119" t="s">
        <v>793</v>
      </c>
      <c r="B20" s="121" t="s">
        <v>794</v>
      </c>
      <c r="C20" s="121" t="s">
        <v>795</v>
      </c>
      <c r="D20" s="135" t="s">
        <v>1985</v>
      </c>
    </row>
    <row r="21" spans="1:4" ht="28.8" x14ac:dyDescent="0.3">
      <c r="A21" s="119" t="s">
        <v>793</v>
      </c>
      <c r="B21" s="121" t="s">
        <v>794</v>
      </c>
      <c r="C21" s="121" t="s">
        <v>795</v>
      </c>
      <c r="D21" s="121" t="s">
        <v>739</v>
      </c>
    </row>
    <row r="22" spans="1:4" ht="28.8" x14ac:dyDescent="0.3">
      <c r="A22" s="119" t="s">
        <v>793</v>
      </c>
      <c r="B22" s="121" t="s">
        <v>794</v>
      </c>
      <c r="C22" s="121" t="s">
        <v>795</v>
      </c>
      <c r="D22" s="121" t="s">
        <v>1986</v>
      </c>
    </row>
    <row r="23" spans="1:4" ht="28.8" x14ac:dyDescent="0.3">
      <c r="A23" s="119" t="s">
        <v>793</v>
      </c>
      <c r="B23" s="121" t="s">
        <v>794</v>
      </c>
      <c r="C23" s="121" t="s">
        <v>795</v>
      </c>
      <c r="D23" s="121" t="s">
        <v>1987</v>
      </c>
    </row>
    <row r="24" spans="1:4" ht="28.8" x14ac:dyDescent="0.3">
      <c r="A24" s="119" t="s">
        <v>793</v>
      </c>
      <c r="B24" s="121" t="s">
        <v>794</v>
      </c>
      <c r="C24" s="121" t="s">
        <v>795</v>
      </c>
      <c r="D24" s="121" t="s">
        <v>1988</v>
      </c>
    </row>
    <row r="25" spans="1:4" x14ac:dyDescent="0.3">
      <c r="A25" s="119" t="s">
        <v>800</v>
      </c>
      <c r="B25" s="121" t="s">
        <v>801</v>
      </c>
      <c r="C25" s="121" t="s">
        <v>802</v>
      </c>
      <c r="D25" s="121" t="s">
        <v>749</v>
      </c>
    </row>
    <row r="26" spans="1:4" ht="28.8" x14ac:dyDescent="0.3">
      <c r="A26" s="119" t="s">
        <v>800</v>
      </c>
      <c r="B26" s="121" t="s">
        <v>801</v>
      </c>
      <c r="C26" s="121" t="s">
        <v>802</v>
      </c>
      <c r="D26" s="121" t="s">
        <v>1986</v>
      </c>
    </row>
    <row r="27" spans="1:4" ht="28.8" x14ac:dyDescent="0.3">
      <c r="A27" s="119" t="s">
        <v>803</v>
      </c>
      <c r="B27" s="121" t="s">
        <v>804</v>
      </c>
      <c r="C27" s="121" t="s">
        <v>748</v>
      </c>
      <c r="D27" s="121" t="s">
        <v>1989</v>
      </c>
    </row>
    <row r="28" spans="1:4" ht="28.8" x14ac:dyDescent="0.3">
      <c r="A28" s="119" t="s">
        <v>803</v>
      </c>
      <c r="B28" s="121" t="s">
        <v>804</v>
      </c>
      <c r="C28" s="121" t="s">
        <v>748</v>
      </c>
      <c r="D28" s="121" t="s">
        <v>738</v>
      </c>
    </row>
    <row r="29" spans="1:4" x14ac:dyDescent="0.3">
      <c r="A29" s="119" t="s">
        <v>805</v>
      </c>
      <c r="B29" s="121" t="s">
        <v>806</v>
      </c>
      <c r="C29" s="121" t="s">
        <v>37</v>
      </c>
      <c r="D29" s="121" t="s">
        <v>761</v>
      </c>
    </row>
    <row r="30" spans="1:4" x14ac:dyDescent="0.3">
      <c r="A30" s="119" t="s">
        <v>807</v>
      </c>
      <c r="B30" s="121" t="s">
        <v>769</v>
      </c>
      <c r="C30" s="121" t="s">
        <v>735</v>
      </c>
      <c r="D30" s="121" t="s">
        <v>749</v>
      </c>
    </row>
    <row r="31" spans="1:4" x14ac:dyDescent="0.3">
      <c r="A31" s="119" t="s">
        <v>808</v>
      </c>
      <c r="B31" s="121" t="s">
        <v>809</v>
      </c>
      <c r="C31" s="121" t="s">
        <v>735</v>
      </c>
      <c r="D31" s="121" t="s">
        <v>749</v>
      </c>
    </row>
    <row r="32" spans="1:4" x14ac:dyDescent="0.3">
      <c r="A32" s="119" t="s">
        <v>810</v>
      </c>
      <c r="B32" s="121" t="s">
        <v>811</v>
      </c>
      <c r="C32" s="121" t="s">
        <v>735</v>
      </c>
      <c r="D32" s="121" t="s">
        <v>749</v>
      </c>
    </row>
    <row r="33" spans="1:4" x14ac:dyDescent="0.3">
      <c r="A33" s="119" t="s">
        <v>812</v>
      </c>
      <c r="B33" s="121" t="s">
        <v>1990</v>
      </c>
      <c r="C33" s="121" t="s">
        <v>34</v>
      </c>
      <c r="D33" s="121" t="s">
        <v>749</v>
      </c>
    </row>
    <row r="34" spans="1:4" x14ac:dyDescent="0.3">
      <c r="A34" s="119" t="s">
        <v>813</v>
      </c>
      <c r="B34" s="121" t="s">
        <v>1991</v>
      </c>
      <c r="C34" s="121" t="s">
        <v>735</v>
      </c>
      <c r="D34" s="121" t="s">
        <v>761</v>
      </c>
    </row>
    <row r="35" spans="1:4" x14ac:dyDescent="0.3">
      <c r="A35" s="119" t="s">
        <v>814</v>
      </c>
      <c r="B35" s="121" t="s">
        <v>815</v>
      </c>
      <c r="C35" s="121" t="s">
        <v>735</v>
      </c>
      <c r="D35" s="121" t="s">
        <v>761</v>
      </c>
    </row>
    <row r="36" spans="1:4" ht="28.8" x14ac:dyDescent="0.3">
      <c r="A36" s="119" t="s">
        <v>814</v>
      </c>
      <c r="B36" s="121" t="s">
        <v>815</v>
      </c>
      <c r="C36" s="121" t="s">
        <v>735</v>
      </c>
      <c r="D36" s="121" t="s">
        <v>1986</v>
      </c>
    </row>
    <row r="37" spans="1:4" ht="28.8" x14ac:dyDescent="0.3">
      <c r="A37" s="119" t="s">
        <v>820</v>
      </c>
      <c r="B37" s="121" t="s">
        <v>821</v>
      </c>
      <c r="C37" s="121" t="s">
        <v>34</v>
      </c>
      <c r="D37" s="121" t="s">
        <v>1992</v>
      </c>
    </row>
    <row r="38" spans="1:4" ht="28.8" x14ac:dyDescent="0.3">
      <c r="A38" s="119" t="s">
        <v>822</v>
      </c>
      <c r="B38" s="121" t="s">
        <v>823</v>
      </c>
      <c r="C38" s="121" t="s">
        <v>34</v>
      </c>
      <c r="D38" s="121" t="s">
        <v>1993</v>
      </c>
    </row>
    <row r="39" spans="1:4" x14ac:dyDescent="0.3">
      <c r="A39" s="119" t="s">
        <v>827</v>
      </c>
      <c r="B39" s="121" t="s">
        <v>828</v>
      </c>
      <c r="C39" s="121" t="s">
        <v>748</v>
      </c>
      <c r="D39" s="121" t="s">
        <v>749</v>
      </c>
    </row>
    <row r="40" spans="1:4" x14ac:dyDescent="0.3">
      <c r="A40" s="119" t="s">
        <v>829</v>
      </c>
      <c r="B40" s="121" t="s">
        <v>830</v>
      </c>
      <c r="C40" s="121" t="s">
        <v>34</v>
      </c>
      <c r="D40" s="121" t="s">
        <v>749</v>
      </c>
    </row>
    <row r="41" spans="1:4" x14ac:dyDescent="0.3">
      <c r="A41" s="119" t="s">
        <v>831</v>
      </c>
      <c r="B41" s="121" t="s">
        <v>832</v>
      </c>
      <c r="C41" s="121" t="s">
        <v>748</v>
      </c>
      <c r="D41" s="121" t="s">
        <v>761</v>
      </c>
    </row>
    <row r="42" spans="1:4" ht="28.8" x14ac:dyDescent="0.3">
      <c r="A42" s="119" t="s">
        <v>835</v>
      </c>
      <c r="B42" s="121" t="s">
        <v>836</v>
      </c>
      <c r="C42" s="121" t="s">
        <v>837</v>
      </c>
      <c r="D42" s="121" t="s">
        <v>1994</v>
      </c>
    </row>
    <row r="43" spans="1:4" ht="28.8" x14ac:dyDescent="0.3">
      <c r="A43" s="119" t="s">
        <v>841</v>
      </c>
      <c r="B43" s="121" t="s">
        <v>842</v>
      </c>
      <c r="C43" s="121" t="s">
        <v>34</v>
      </c>
      <c r="D43" s="121" t="s">
        <v>1995</v>
      </c>
    </row>
    <row r="44" spans="1:4" x14ac:dyDescent="0.3">
      <c r="A44" s="119" t="s">
        <v>843</v>
      </c>
      <c r="B44" s="121" t="s">
        <v>844</v>
      </c>
      <c r="C44" s="121" t="s">
        <v>845</v>
      </c>
      <c r="D44" s="121" t="s">
        <v>761</v>
      </c>
    </row>
    <row r="45" spans="1:4" x14ac:dyDescent="0.3">
      <c r="A45" s="119" t="s">
        <v>852</v>
      </c>
      <c r="B45" s="121" t="s">
        <v>853</v>
      </c>
      <c r="C45" s="121" t="s">
        <v>735</v>
      </c>
      <c r="D45" s="121" t="s">
        <v>761</v>
      </c>
    </row>
    <row r="46" spans="1:4" x14ac:dyDescent="0.3">
      <c r="A46" s="119" t="s">
        <v>855</v>
      </c>
      <c r="B46" s="121" t="s">
        <v>856</v>
      </c>
      <c r="C46" s="121" t="s">
        <v>741</v>
      </c>
      <c r="D46" s="121" t="s">
        <v>778</v>
      </c>
    </row>
    <row r="47" spans="1:4" ht="28.8" x14ac:dyDescent="0.3">
      <c r="A47" s="119" t="s">
        <v>857</v>
      </c>
      <c r="B47" s="121" t="s">
        <v>858</v>
      </c>
      <c r="C47" s="121" t="s">
        <v>735</v>
      </c>
      <c r="D47" s="121" t="s">
        <v>768</v>
      </c>
    </row>
    <row r="48" spans="1:4" ht="28.8" x14ac:dyDescent="0.3">
      <c r="A48" s="119" t="s">
        <v>875</v>
      </c>
      <c r="B48" s="121" t="s">
        <v>876</v>
      </c>
      <c r="C48" s="121" t="s">
        <v>877</v>
      </c>
      <c r="D48" s="121" t="s">
        <v>761</v>
      </c>
    </row>
    <row r="49" spans="1:4" ht="28.8" x14ac:dyDescent="0.3">
      <c r="A49" s="119" t="s">
        <v>1996</v>
      </c>
      <c r="B49" s="121" t="s">
        <v>1997</v>
      </c>
      <c r="C49" s="121" t="s">
        <v>735</v>
      </c>
      <c r="D49" s="121" t="s">
        <v>768</v>
      </c>
    </row>
    <row r="50" spans="1:4" x14ac:dyDescent="0.3">
      <c r="A50" s="119" t="s">
        <v>1998</v>
      </c>
      <c r="B50" s="121" t="s">
        <v>1999</v>
      </c>
      <c r="C50" s="121" t="s">
        <v>34</v>
      </c>
      <c r="D50" s="121" t="s">
        <v>2000</v>
      </c>
    </row>
    <row r="51" spans="1:4" x14ac:dyDescent="0.3">
      <c r="A51" s="119" t="s">
        <v>2001</v>
      </c>
      <c r="B51" s="121" t="s">
        <v>2002</v>
      </c>
      <c r="C51" s="121" t="s">
        <v>34</v>
      </c>
      <c r="D51" s="121" t="s">
        <v>749</v>
      </c>
    </row>
    <row r="52" spans="1:4" ht="28.8" x14ac:dyDescent="0.3">
      <c r="A52" s="119" t="s">
        <v>2001</v>
      </c>
      <c r="B52" s="121" t="s">
        <v>2002</v>
      </c>
      <c r="C52" s="121" t="s">
        <v>34</v>
      </c>
      <c r="D52" s="121" t="s">
        <v>2003</v>
      </c>
    </row>
    <row r="53" spans="1:4" ht="28.8" x14ac:dyDescent="0.3">
      <c r="A53" s="119" t="s">
        <v>2004</v>
      </c>
      <c r="B53" s="121" t="s">
        <v>2005</v>
      </c>
      <c r="C53" s="121" t="s">
        <v>2006</v>
      </c>
      <c r="D53" s="121" t="s">
        <v>768</v>
      </c>
    </row>
    <row r="54" spans="1:4" x14ac:dyDescent="0.3">
      <c r="A54" s="119" t="s">
        <v>2007</v>
      </c>
      <c r="B54" s="121" t="s">
        <v>2008</v>
      </c>
      <c r="C54" s="121" t="s">
        <v>2009</v>
      </c>
      <c r="D54" s="121" t="s">
        <v>761</v>
      </c>
    </row>
    <row r="55" spans="1:4" ht="28.8" x14ac:dyDescent="0.3">
      <c r="A55" s="119" t="s">
        <v>2007</v>
      </c>
      <c r="B55" s="121" t="s">
        <v>2008</v>
      </c>
      <c r="C55" s="121" t="s">
        <v>2009</v>
      </c>
      <c r="D55" s="121" t="s">
        <v>739</v>
      </c>
    </row>
    <row r="56" spans="1:4" x14ac:dyDescent="0.3">
      <c r="A56" s="119" t="s">
        <v>2010</v>
      </c>
      <c r="B56" s="121" t="s">
        <v>2011</v>
      </c>
      <c r="C56" s="121" t="s">
        <v>735</v>
      </c>
      <c r="D56" s="121" t="s">
        <v>761</v>
      </c>
    </row>
    <row r="57" spans="1:4" x14ac:dyDescent="0.3">
      <c r="A57" s="119" t="s">
        <v>2012</v>
      </c>
      <c r="B57" s="121" t="s">
        <v>2013</v>
      </c>
      <c r="C57" s="121" t="s">
        <v>735</v>
      </c>
      <c r="D57" s="121" t="s">
        <v>761</v>
      </c>
    </row>
    <row r="58" spans="1:4" x14ac:dyDescent="0.3">
      <c r="A58" s="119" t="s">
        <v>2014</v>
      </c>
      <c r="B58" s="121" t="s">
        <v>2015</v>
      </c>
      <c r="C58" s="121" t="s">
        <v>741</v>
      </c>
      <c r="D58" s="121" t="s">
        <v>761</v>
      </c>
    </row>
    <row r="59" spans="1:4" x14ac:dyDescent="0.3">
      <c r="A59" s="151" t="s">
        <v>2016</v>
      </c>
      <c r="B59" s="148" t="s">
        <v>2017</v>
      </c>
      <c r="C59" s="148" t="s">
        <v>770</v>
      </c>
      <c r="D59" s="148" t="s">
        <v>761</v>
      </c>
    </row>
    <row r="60" spans="1:4" x14ac:dyDescent="0.3">
      <c r="A60" s="119" t="s">
        <v>566</v>
      </c>
    </row>
    <row r="63" spans="1:4" ht="18" thickBot="1" x14ac:dyDescent="0.35">
      <c r="A63" s="132" t="s">
        <v>2019</v>
      </c>
    </row>
    <row r="64" spans="1:4" ht="15" thickTop="1" x14ac:dyDescent="0.3">
      <c r="A64" s="119" t="s">
        <v>779</v>
      </c>
    </row>
    <row r="65" spans="1:4" x14ac:dyDescent="0.3">
      <c r="A65" s="119" t="s">
        <v>730</v>
      </c>
      <c r="B65" s="121" t="s">
        <v>731</v>
      </c>
      <c r="C65" s="121" t="s">
        <v>467</v>
      </c>
      <c r="D65" s="121" t="s">
        <v>732</v>
      </c>
    </row>
    <row r="66" spans="1:4" ht="28.8" x14ac:dyDescent="0.3">
      <c r="A66" s="119" t="s">
        <v>752</v>
      </c>
      <c r="B66" s="121" t="s">
        <v>753</v>
      </c>
      <c r="C66" s="121" t="s">
        <v>735</v>
      </c>
      <c r="D66" s="121" t="s">
        <v>783</v>
      </c>
    </row>
    <row r="67" spans="1:4" x14ac:dyDescent="0.3">
      <c r="A67" s="119" t="s">
        <v>796</v>
      </c>
      <c r="B67" s="121" t="s">
        <v>797</v>
      </c>
      <c r="C67" s="121" t="s">
        <v>748</v>
      </c>
      <c r="D67" s="121" t="s">
        <v>786</v>
      </c>
    </row>
    <row r="68" spans="1:4" x14ac:dyDescent="0.3">
      <c r="A68" s="119" t="s">
        <v>798</v>
      </c>
      <c r="B68" s="121" t="s">
        <v>799</v>
      </c>
      <c r="C68" s="121" t="s">
        <v>735</v>
      </c>
      <c r="D68" s="121" t="s">
        <v>792</v>
      </c>
    </row>
    <row r="69" spans="1:4" x14ac:dyDescent="0.3">
      <c r="A69" s="119" t="s">
        <v>816</v>
      </c>
      <c r="B69" s="121" t="s">
        <v>817</v>
      </c>
      <c r="C69" s="121" t="s">
        <v>735</v>
      </c>
      <c r="D69" s="121" t="s">
        <v>786</v>
      </c>
    </row>
    <row r="70" spans="1:4" x14ac:dyDescent="0.3">
      <c r="A70" s="119" t="s">
        <v>818</v>
      </c>
      <c r="B70" s="121" t="s">
        <v>819</v>
      </c>
      <c r="C70" s="121" t="s">
        <v>34</v>
      </c>
      <c r="D70" s="121" t="s">
        <v>786</v>
      </c>
    </row>
    <row r="71" spans="1:4" x14ac:dyDescent="0.3">
      <c r="A71" s="119" t="s">
        <v>824</v>
      </c>
      <c r="B71" s="121" t="s">
        <v>825</v>
      </c>
      <c r="C71" s="121" t="s">
        <v>826</v>
      </c>
      <c r="D71" s="121" t="s">
        <v>786</v>
      </c>
    </row>
    <row r="72" spans="1:4" x14ac:dyDescent="0.3">
      <c r="A72" s="119" t="s">
        <v>833</v>
      </c>
      <c r="B72" s="121" t="s">
        <v>834</v>
      </c>
      <c r="C72" s="121" t="s">
        <v>743</v>
      </c>
      <c r="D72" s="121" t="s">
        <v>786</v>
      </c>
    </row>
    <row r="73" spans="1:4" x14ac:dyDescent="0.3">
      <c r="A73" s="119" t="s">
        <v>838</v>
      </c>
      <c r="B73" s="121" t="s">
        <v>839</v>
      </c>
      <c r="C73" s="121" t="s">
        <v>840</v>
      </c>
      <c r="D73" s="121" t="s">
        <v>786</v>
      </c>
    </row>
    <row r="74" spans="1:4" x14ac:dyDescent="0.3">
      <c r="A74" s="119" t="s">
        <v>846</v>
      </c>
      <c r="B74" s="121" t="s">
        <v>847</v>
      </c>
      <c r="C74" s="121" t="s">
        <v>735</v>
      </c>
      <c r="D74" s="121" t="s">
        <v>786</v>
      </c>
    </row>
    <row r="75" spans="1:4" x14ac:dyDescent="0.3">
      <c r="A75" s="119" t="s">
        <v>848</v>
      </c>
      <c r="B75" s="121" t="s">
        <v>849</v>
      </c>
      <c r="C75" s="121" t="s">
        <v>37</v>
      </c>
      <c r="D75" s="121" t="s">
        <v>786</v>
      </c>
    </row>
    <row r="76" spans="1:4" x14ac:dyDescent="0.3">
      <c r="A76" s="119" t="s">
        <v>850</v>
      </c>
      <c r="B76" s="121" t="s">
        <v>851</v>
      </c>
      <c r="C76" s="121" t="s">
        <v>733</v>
      </c>
      <c r="D76" s="121" t="s">
        <v>786</v>
      </c>
    </row>
    <row r="77" spans="1:4" x14ac:dyDescent="0.3">
      <c r="A77" s="119" t="s">
        <v>854</v>
      </c>
      <c r="B77" s="121" t="s">
        <v>847</v>
      </c>
      <c r="C77" s="121" t="s">
        <v>735</v>
      </c>
      <c r="D77" s="121" t="s">
        <v>786</v>
      </c>
    </row>
    <row r="78" spans="1:4" x14ac:dyDescent="0.3">
      <c r="A78" s="119" t="s">
        <v>859</v>
      </c>
      <c r="B78" s="121" t="s">
        <v>860</v>
      </c>
      <c r="C78" s="121" t="s">
        <v>765</v>
      </c>
      <c r="D78" s="121" t="s">
        <v>786</v>
      </c>
    </row>
    <row r="79" spans="1:4" x14ac:dyDescent="0.3">
      <c r="A79" s="119" t="s">
        <v>861</v>
      </c>
      <c r="B79" s="121" t="s">
        <v>862</v>
      </c>
      <c r="C79" s="121" t="s">
        <v>765</v>
      </c>
      <c r="D79" s="121" t="s">
        <v>786</v>
      </c>
    </row>
    <row r="80" spans="1:4" ht="28.8" x14ac:dyDescent="0.3">
      <c r="A80" s="119" t="s">
        <v>863</v>
      </c>
      <c r="B80" s="121" t="s">
        <v>864</v>
      </c>
      <c r="C80" s="121" t="s">
        <v>865</v>
      </c>
      <c r="D80" s="121" t="s">
        <v>792</v>
      </c>
    </row>
    <row r="81" spans="1:4" x14ac:dyDescent="0.3">
      <c r="A81" s="119" t="s">
        <v>866</v>
      </c>
      <c r="B81" s="121" t="s">
        <v>2020</v>
      </c>
      <c r="C81" s="121" t="s">
        <v>34</v>
      </c>
      <c r="D81" s="121" t="s">
        <v>792</v>
      </c>
    </row>
    <row r="82" spans="1:4" x14ac:dyDescent="0.3">
      <c r="A82" s="119" t="s">
        <v>867</v>
      </c>
      <c r="B82" s="121" t="s">
        <v>868</v>
      </c>
      <c r="C82" s="121" t="s">
        <v>735</v>
      </c>
      <c r="D82" s="121" t="s">
        <v>792</v>
      </c>
    </row>
    <row r="83" spans="1:4" x14ac:dyDescent="0.3">
      <c r="A83" s="119" t="s">
        <v>869</v>
      </c>
      <c r="B83" s="121" t="s">
        <v>870</v>
      </c>
      <c r="C83" s="121" t="s">
        <v>735</v>
      </c>
      <c r="D83" s="121" t="s">
        <v>786</v>
      </c>
    </row>
    <row r="84" spans="1:4" x14ac:dyDescent="0.3">
      <c r="A84" s="119" t="s">
        <v>871</v>
      </c>
      <c r="B84" s="121" t="s">
        <v>872</v>
      </c>
      <c r="C84" s="121" t="s">
        <v>34</v>
      </c>
      <c r="D84" s="121" t="s">
        <v>792</v>
      </c>
    </row>
    <row r="85" spans="1:4" x14ac:dyDescent="0.3">
      <c r="A85" s="119" t="s">
        <v>873</v>
      </c>
      <c r="B85" s="121" t="s">
        <v>874</v>
      </c>
      <c r="C85" s="121" t="s">
        <v>39</v>
      </c>
      <c r="D85" s="121" t="s">
        <v>792</v>
      </c>
    </row>
    <row r="86" spans="1:4" x14ac:dyDescent="0.3">
      <c r="A86" s="119" t="s">
        <v>878</v>
      </c>
      <c r="B86" s="121" t="s">
        <v>879</v>
      </c>
      <c r="C86" s="121" t="s">
        <v>34</v>
      </c>
      <c r="D86" s="121" t="s">
        <v>786</v>
      </c>
    </row>
    <row r="87" spans="1:4" x14ac:dyDescent="0.3">
      <c r="A87" s="119" t="s">
        <v>2021</v>
      </c>
      <c r="B87" s="121" t="s">
        <v>2022</v>
      </c>
      <c r="C87" s="121" t="s">
        <v>748</v>
      </c>
      <c r="D87" s="121" t="s">
        <v>792</v>
      </c>
    </row>
    <row r="88" spans="1:4" x14ac:dyDescent="0.3">
      <c r="A88" s="119" t="s">
        <v>2023</v>
      </c>
      <c r="B88" s="121" t="s">
        <v>762</v>
      </c>
      <c r="C88" s="121" t="s">
        <v>561</v>
      </c>
      <c r="D88" s="121" t="s">
        <v>792</v>
      </c>
    </row>
    <row r="89" spans="1:4" x14ac:dyDescent="0.3">
      <c r="A89" s="119" t="s">
        <v>2024</v>
      </c>
      <c r="B89" s="121" t="s">
        <v>2025</v>
      </c>
      <c r="C89" s="121" t="s">
        <v>733</v>
      </c>
      <c r="D89" s="121" t="s">
        <v>792</v>
      </c>
    </row>
    <row r="90" spans="1:4" x14ac:dyDescent="0.3">
      <c r="A90" s="119" t="s">
        <v>2026</v>
      </c>
      <c r="B90" s="121" t="s">
        <v>2027</v>
      </c>
      <c r="C90" s="121" t="s">
        <v>35</v>
      </c>
      <c r="D90" s="121" t="s">
        <v>792</v>
      </c>
    </row>
    <row r="91" spans="1:4" ht="28.8" x14ac:dyDescent="0.3">
      <c r="A91" s="119" t="s">
        <v>2001</v>
      </c>
      <c r="B91" s="121" t="s">
        <v>2002</v>
      </c>
      <c r="C91" s="121" t="s">
        <v>34</v>
      </c>
      <c r="D91" s="121" t="s">
        <v>2028</v>
      </c>
    </row>
    <row r="92" spans="1:4" x14ac:dyDescent="0.3">
      <c r="A92" s="119" t="s">
        <v>2029</v>
      </c>
      <c r="B92" s="121" t="s">
        <v>2030</v>
      </c>
      <c r="C92" s="121" t="s">
        <v>748</v>
      </c>
      <c r="D92" s="121" t="s">
        <v>792</v>
      </c>
    </row>
    <row r="93" spans="1:4" x14ac:dyDescent="0.3">
      <c r="A93" s="119" t="s">
        <v>2031</v>
      </c>
      <c r="B93" s="121" t="s">
        <v>2032</v>
      </c>
      <c r="C93" s="121" t="s">
        <v>735</v>
      </c>
      <c r="D93" s="121" t="s">
        <v>792</v>
      </c>
    </row>
    <row r="94" spans="1:4" x14ac:dyDescent="0.3">
      <c r="A94" s="119" t="s">
        <v>2033</v>
      </c>
      <c r="B94" s="121" t="s">
        <v>2034</v>
      </c>
      <c r="C94" s="121" t="s">
        <v>733</v>
      </c>
      <c r="D94" s="121" t="s">
        <v>792</v>
      </c>
    </row>
    <row r="95" spans="1:4" x14ac:dyDescent="0.3">
      <c r="A95" s="119" t="s">
        <v>2035</v>
      </c>
      <c r="B95" s="121" t="s">
        <v>2036</v>
      </c>
      <c r="C95" s="121" t="s">
        <v>735</v>
      </c>
      <c r="D95" s="121" t="s">
        <v>792</v>
      </c>
    </row>
    <row r="96" spans="1:4" x14ac:dyDescent="0.3">
      <c r="A96" s="119" t="s">
        <v>2037</v>
      </c>
      <c r="B96" s="121" t="s">
        <v>762</v>
      </c>
      <c r="C96" s="121" t="s">
        <v>561</v>
      </c>
      <c r="D96" s="121" t="s">
        <v>792</v>
      </c>
    </row>
    <row r="97" spans="1:4" ht="28.8" x14ac:dyDescent="0.3">
      <c r="A97" s="119" t="s">
        <v>2038</v>
      </c>
      <c r="B97" s="121" t="s">
        <v>2039</v>
      </c>
      <c r="C97" s="121" t="s">
        <v>2040</v>
      </c>
      <c r="D97" s="121" t="s">
        <v>792</v>
      </c>
    </row>
    <row r="98" spans="1:4" x14ac:dyDescent="0.3">
      <c r="A98" s="119" t="s">
        <v>2041</v>
      </c>
      <c r="B98" s="121" t="s">
        <v>2042</v>
      </c>
      <c r="C98" s="121" t="s">
        <v>34</v>
      </c>
      <c r="D98" s="121" t="s">
        <v>792</v>
      </c>
    </row>
    <row r="99" spans="1:4" x14ac:dyDescent="0.3">
      <c r="A99" s="119" t="s">
        <v>2043</v>
      </c>
      <c r="B99" s="121" t="s">
        <v>2044</v>
      </c>
      <c r="C99" s="121" t="s">
        <v>40</v>
      </c>
      <c r="D99" s="121" t="s">
        <v>792</v>
      </c>
    </row>
    <row r="100" spans="1:4" x14ac:dyDescent="0.3">
      <c r="A100" s="119" t="s">
        <v>2045</v>
      </c>
      <c r="B100" s="121" t="s">
        <v>2046</v>
      </c>
      <c r="C100" s="121" t="s">
        <v>37</v>
      </c>
      <c r="D100" s="121" t="s">
        <v>792</v>
      </c>
    </row>
    <row r="101" spans="1:4" x14ac:dyDescent="0.3">
      <c r="A101" s="119" t="s">
        <v>2047</v>
      </c>
      <c r="B101" s="121" t="s">
        <v>2048</v>
      </c>
      <c r="C101" s="121" t="s">
        <v>2049</v>
      </c>
      <c r="D101" s="121" t="s">
        <v>792</v>
      </c>
    </row>
    <row r="102" spans="1:4" ht="28.8" x14ac:dyDescent="0.3">
      <c r="A102" s="119" t="s">
        <v>2050</v>
      </c>
      <c r="B102" s="121" t="s">
        <v>2051</v>
      </c>
      <c r="C102" s="121" t="s">
        <v>2052</v>
      </c>
      <c r="D102" s="121" t="s">
        <v>792</v>
      </c>
    </row>
    <row r="103" spans="1:4" x14ac:dyDescent="0.3">
      <c r="A103" s="119" t="s">
        <v>2053</v>
      </c>
      <c r="B103" s="121" t="s">
        <v>2054</v>
      </c>
      <c r="C103" s="121" t="s">
        <v>37</v>
      </c>
      <c r="D103" s="121" t="s">
        <v>792</v>
      </c>
    </row>
    <row r="104" spans="1:4" x14ac:dyDescent="0.3">
      <c r="A104" s="119" t="s">
        <v>2055</v>
      </c>
      <c r="B104" s="121" t="s">
        <v>2056</v>
      </c>
      <c r="C104" s="121" t="s">
        <v>735</v>
      </c>
      <c r="D104" s="121" t="s">
        <v>792</v>
      </c>
    </row>
    <row r="105" spans="1:4" x14ac:dyDescent="0.3">
      <c r="A105" s="119" t="s">
        <v>2057</v>
      </c>
      <c r="B105" s="121" t="s">
        <v>2058</v>
      </c>
      <c r="C105" s="121" t="s">
        <v>2059</v>
      </c>
      <c r="D105" s="121" t="s">
        <v>792</v>
      </c>
    </row>
    <row r="106" spans="1:4" x14ac:dyDescent="0.3">
      <c r="A106" s="119" t="s">
        <v>2060</v>
      </c>
      <c r="B106" s="121" t="s">
        <v>2061</v>
      </c>
      <c r="C106" s="121" t="s">
        <v>35</v>
      </c>
      <c r="D106" s="121" t="s">
        <v>792</v>
      </c>
    </row>
    <row r="107" spans="1:4" x14ac:dyDescent="0.3">
      <c r="A107" s="119" t="s">
        <v>2062</v>
      </c>
      <c r="B107" s="121" t="s">
        <v>2063</v>
      </c>
      <c r="C107" s="121" t="s">
        <v>743</v>
      </c>
      <c r="D107" s="121" t="s">
        <v>792</v>
      </c>
    </row>
    <row r="108" spans="1:4" x14ac:dyDescent="0.3">
      <c r="A108" s="119" t="s">
        <v>2064</v>
      </c>
      <c r="B108" s="121" t="s">
        <v>2065</v>
      </c>
      <c r="C108" s="121" t="s">
        <v>34</v>
      </c>
      <c r="D108" s="121" t="s">
        <v>792</v>
      </c>
    </row>
    <row r="109" spans="1:4" x14ac:dyDescent="0.3">
      <c r="A109" s="119" t="s">
        <v>2066</v>
      </c>
      <c r="B109" s="121" t="s">
        <v>2067</v>
      </c>
      <c r="C109" s="121" t="s">
        <v>735</v>
      </c>
      <c r="D109" s="121" t="s">
        <v>792</v>
      </c>
    </row>
    <row r="110" spans="1:4" x14ac:dyDescent="0.3">
      <c r="A110" s="119" t="s">
        <v>2068</v>
      </c>
      <c r="B110" s="121" t="s">
        <v>2069</v>
      </c>
      <c r="C110" s="121" t="s">
        <v>2070</v>
      </c>
      <c r="D110" s="121" t="s">
        <v>792</v>
      </c>
    </row>
    <row r="111" spans="1:4" x14ac:dyDescent="0.3">
      <c r="A111" s="119" t="s">
        <v>2071</v>
      </c>
      <c r="B111" s="121" t="s">
        <v>2072</v>
      </c>
      <c r="C111" s="121" t="s">
        <v>2073</v>
      </c>
      <c r="D111" s="121" t="s">
        <v>792</v>
      </c>
    </row>
    <row r="112" spans="1:4" x14ac:dyDescent="0.3">
      <c r="A112" s="119" t="s">
        <v>2074</v>
      </c>
      <c r="B112" s="121" t="s">
        <v>2075</v>
      </c>
      <c r="C112" s="121" t="s">
        <v>475</v>
      </c>
      <c r="D112" s="121" t="s">
        <v>792</v>
      </c>
    </row>
    <row r="113" spans="1:4" x14ac:dyDescent="0.3">
      <c r="A113" s="119" t="s">
        <v>2076</v>
      </c>
      <c r="B113" s="121" t="s">
        <v>2077</v>
      </c>
      <c r="C113" s="121" t="s">
        <v>765</v>
      </c>
      <c r="D113" s="121" t="s">
        <v>792</v>
      </c>
    </row>
    <row r="114" spans="1:4" x14ac:dyDescent="0.3">
      <c r="A114" s="119" t="s">
        <v>2078</v>
      </c>
      <c r="B114" s="121" t="s">
        <v>775</v>
      </c>
      <c r="C114" s="121" t="s">
        <v>2079</v>
      </c>
      <c r="D114" s="121" t="s">
        <v>792</v>
      </c>
    </row>
    <row r="115" spans="1:4" x14ac:dyDescent="0.3">
      <c r="A115" s="119" t="s">
        <v>2080</v>
      </c>
      <c r="B115" s="121" t="s">
        <v>2081</v>
      </c>
      <c r="C115" s="121" t="s">
        <v>34</v>
      </c>
      <c r="D115" s="121" t="s">
        <v>792</v>
      </c>
    </row>
    <row r="116" spans="1:4" x14ac:dyDescent="0.3">
      <c r="A116" s="119" t="s">
        <v>2082</v>
      </c>
      <c r="B116" s="121" t="s">
        <v>2083</v>
      </c>
      <c r="C116" s="121" t="s">
        <v>2084</v>
      </c>
      <c r="D116" s="121" t="s">
        <v>792</v>
      </c>
    </row>
    <row r="117" spans="1:4" ht="28.8" x14ac:dyDescent="0.3">
      <c r="A117" s="119" t="s">
        <v>2085</v>
      </c>
      <c r="B117" s="121" t="s">
        <v>2086</v>
      </c>
      <c r="C117" s="121" t="s">
        <v>2087</v>
      </c>
      <c r="D117" s="121" t="s">
        <v>792</v>
      </c>
    </row>
    <row r="118" spans="1:4" x14ac:dyDescent="0.3">
      <c r="A118" s="119" t="s">
        <v>2088</v>
      </c>
      <c r="B118" s="121" t="s">
        <v>2089</v>
      </c>
      <c r="C118" s="121" t="s">
        <v>748</v>
      </c>
      <c r="D118" s="121" t="s">
        <v>792</v>
      </c>
    </row>
    <row r="119" spans="1:4" x14ac:dyDescent="0.3">
      <c r="A119" s="119" t="s">
        <v>2090</v>
      </c>
      <c r="B119" s="121" t="s">
        <v>2091</v>
      </c>
      <c r="C119" s="121" t="s">
        <v>2092</v>
      </c>
      <c r="D119" s="121" t="s">
        <v>792</v>
      </c>
    </row>
    <row r="120" spans="1:4" x14ac:dyDescent="0.3">
      <c r="A120" s="119" t="s">
        <v>2093</v>
      </c>
      <c r="B120" s="121" t="s">
        <v>2094</v>
      </c>
      <c r="C120" s="121" t="s">
        <v>34</v>
      </c>
      <c r="D120" s="121" t="s">
        <v>792</v>
      </c>
    </row>
    <row r="121" spans="1:4" x14ac:dyDescent="0.3">
      <c r="A121" s="119" t="s">
        <v>2095</v>
      </c>
      <c r="B121" s="121" t="s">
        <v>2096</v>
      </c>
      <c r="C121" s="121" t="s">
        <v>34</v>
      </c>
      <c r="D121" s="121" t="s">
        <v>792</v>
      </c>
    </row>
    <row r="122" spans="1:4" x14ac:dyDescent="0.3">
      <c r="A122" s="151" t="s">
        <v>2097</v>
      </c>
      <c r="B122" s="148" t="s">
        <v>2098</v>
      </c>
      <c r="C122" s="148" t="s">
        <v>2099</v>
      </c>
      <c r="D122" s="148" t="s">
        <v>792</v>
      </c>
    </row>
    <row r="123" spans="1:4" x14ac:dyDescent="0.3">
      <c r="A123" s="151" t="s">
        <v>2100</v>
      </c>
      <c r="B123" s="148" t="s">
        <v>2101</v>
      </c>
      <c r="C123" s="148" t="s">
        <v>748</v>
      </c>
      <c r="D123" s="148" t="s">
        <v>792</v>
      </c>
    </row>
    <row r="124" spans="1:4" x14ac:dyDescent="0.3">
      <c r="A124" s="119" t="s">
        <v>566</v>
      </c>
    </row>
    <row r="127" spans="1:4" ht="18" thickBot="1" x14ac:dyDescent="0.35">
      <c r="A127" s="132" t="s">
        <v>2102</v>
      </c>
    </row>
    <row r="128" spans="1:4" ht="15" thickTop="1" x14ac:dyDescent="0.3">
      <c r="A128" s="119" t="s">
        <v>880</v>
      </c>
    </row>
    <row r="129" spans="1:4" x14ac:dyDescent="0.3">
      <c r="A129" s="119" t="s">
        <v>730</v>
      </c>
      <c r="B129" s="121" t="s">
        <v>731</v>
      </c>
      <c r="C129" s="121" t="s">
        <v>467</v>
      </c>
      <c r="D129" s="121" t="s">
        <v>881</v>
      </c>
    </row>
    <row r="130" spans="1:4" x14ac:dyDescent="0.3">
      <c r="A130" s="121" t="s">
        <v>882</v>
      </c>
      <c r="B130" s="121" t="s">
        <v>883</v>
      </c>
      <c r="C130" s="121" t="s">
        <v>884</v>
      </c>
      <c r="D130" s="126" t="s">
        <v>885</v>
      </c>
    </row>
    <row r="131" spans="1:4" x14ac:dyDescent="0.3">
      <c r="A131" s="121" t="s">
        <v>886</v>
      </c>
      <c r="B131" s="121" t="s">
        <v>887</v>
      </c>
      <c r="C131" s="121" t="s">
        <v>888</v>
      </c>
      <c r="D131" s="126" t="s">
        <v>885</v>
      </c>
    </row>
    <row r="132" spans="1:4" x14ac:dyDescent="0.3">
      <c r="A132" s="121" t="s">
        <v>889</v>
      </c>
      <c r="B132" s="121" t="s">
        <v>890</v>
      </c>
      <c r="C132" s="121" t="s">
        <v>888</v>
      </c>
      <c r="D132" s="126" t="s">
        <v>885</v>
      </c>
    </row>
    <row r="133" spans="1:4" x14ac:dyDescent="0.3">
      <c r="A133" s="121" t="s">
        <v>891</v>
      </c>
      <c r="B133" s="121" t="s">
        <v>892</v>
      </c>
      <c r="C133" s="121" t="s">
        <v>893</v>
      </c>
      <c r="D133" s="126" t="s">
        <v>885</v>
      </c>
    </row>
    <row r="134" spans="1:4" x14ac:dyDescent="0.3">
      <c r="A134" s="121" t="s">
        <v>894</v>
      </c>
      <c r="B134" s="121" t="s">
        <v>895</v>
      </c>
      <c r="C134" s="121" t="s">
        <v>39</v>
      </c>
      <c r="D134" s="126" t="s">
        <v>885</v>
      </c>
    </row>
    <row r="135" spans="1:4" x14ac:dyDescent="0.3">
      <c r="A135" s="121" t="s">
        <v>896</v>
      </c>
      <c r="B135" s="121" t="s">
        <v>897</v>
      </c>
      <c r="C135" s="121" t="s">
        <v>37</v>
      </c>
      <c r="D135" s="126" t="s">
        <v>885</v>
      </c>
    </row>
    <row r="136" spans="1:4" x14ac:dyDescent="0.3">
      <c r="A136" s="121" t="s">
        <v>898</v>
      </c>
      <c r="B136" s="121" t="s">
        <v>899</v>
      </c>
      <c r="C136" s="121" t="s">
        <v>900</v>
      </c>
      <c r="D136" s="126" t="s">
        <v>885</v>
      </c>
    </row>
    <row r="137" spans="1:4" x14ac:dyDescent="0.3">
      <c r="A137" s="121" t="s">
        <v>901</v>
      </c>
      <c r="B137" s="121" t="s">
        <v>902</v>
      </c>
      <c r="C137" s="121" t="s">
        <v>903</v>
      </c>
      <c r="D137" s="126" t="s">
        <v>885</v>
      </c>
    </row>
    <row r="138" spans="1:4" x14ac:dyDescent="0.3">
      <c r="A138" s="121" t="s">
        <v>904</v>
      </c>
      <c r="B138" s="121" t="s">
        <v>905</v>
      </c>
      <c r="C138" s="121" t="s">
        <v>39</v>
      </c>
      <c r="D138" s="126" t="s">
        <v>885</v>
      </c>
    </row>
    <row r="139" spans="1:4" x14ac:dyDescent="0.3">
      <c r="A139" s="121" t="s">
        <v>906</v>
      </c>
      <c r="B139" s="121" t="s">
        <v>907</v>
      </c>
      <c r="C139" s="121" t="s">
        <v>908</v>
      </c>
      <c r="D139" s="126" t="s">
        <v>885</v>
      </c>
    </row>
    <row r="140" spans="1:4" x14ac:dyDescent="0.3">
      <c r="A140" s="121" t="s">
        <v>909</v>
      </c>
      <c r="B140" s="121" t="s">
        <v>910</v>
      </c>
      <c r="C140" s="121" t="s">
        <v>2103</v>
      </c>
      <c r="D140" s="126" t="s">
        <v>885</v>
      </c>
    </row>
    <row r="141" spans="1:4" x14ac:dyDescent="0.3">
      <c r="A141" s="121" t="s">
        <v>911</v>
      </c>
      <c r="B141" s="121" t="s">
        <v>912</v>
      </c>
      <c r="C141" s="121" t="s">
        <v>39</v>
      </c>
      <c r="D141" s="126" t="s">
        <v>885</v>
      </c>
    </row>
    <row r="142" spans="1:4" x14ac:dyDescent="0.3">
      <c r="A142" s="121" t="s">
        <v>913</v>
      </c>
      <c r="B142" s="121" t="s">
        <v>914</v>
      </c>
      <c r="C142" s="121" t="s">
        <v>915</v>
      </c>
      <c r="D142" s="126" t="s">
        <v>885</v>
      </c>
    </row>
    <row r="143" spans="1:4" x14ac:dyDescent="0.3">
      <c r="A143" s="121" t="s">
        <v>916</v>
      </c>
      <c r="B143" s="121" t="s">
        <v>917</v>
      </c>
      <c r="C143" s="121" t="s">
        <v>735</v>
      </c>
      <c r="D143" s="126" t="s">
        <v>885</v>
      </c>
    </row>
    <row r="144" spans="1:4" x14ac:dyDescent="0.3">
      <c r="A144" s="121" t="s">
        <v>918</v>
      </c>
      <c r="B144" s="121" t="s">
        <v>919</v>
      </c>
      <c r="C144" s="121" t="s">
        <v>44</v>
      </c>
      <c r="D144" s="126" t="s">
        <v>885</v>
      </c>
    </row>
    <row r="145" spans="1:4" x14ac:dyDescent="0.3">
      <c r="A145" s="121" t="s">
        <v>920</v>
      </c>
      <c r="B145" s="121" t="s">
        <v>921</v>
      </c>
      <c r="C145" s="121" t="s">
        <v>39</v>
      </c>
      <c r="D145" s="126" t="s">
        <v>885</v>
      </c>
    </row>
    <row r="146" spans="1:4" x14ac:dyDescent="0.3">
      <c r="A146" s="121" t="s">
        <v>922</v>
      </c>
      <c r="B146" s="121" t="s">
        <v>923</v>
      </c>
      <c r="C146" s="121" t="s">
        <v>924</v>
      </c>
      <c r="D146" s="126" t="s">
        <v>885</v>
      </c>
    </row>
    <row r="147" spans="1:4" x14ac:dyDescent="0.3">
      <c r="A147" s="121" t="s">
        <v>925</v>
      </c>
      <c r="B147" s="121" t="s">
        <v>926</v>
      </c>
      <c r="C147" s="121" t="s">
        <v>36</v>
      </c>
      <c r="D147" s="126" t="s">
        <v>885</v>
      </c>
    </row>
    <row r="148" spans="1:4" x14ac:dyDescent="0.3">
      <c r="A148" s="121" t="s">
        <v>927</v>
      </c>
      <c r="B148" s="121" t="s">
        <v>2104</v>
      </c>
      <c r="C148" s="121" t="s">
        <v>36</v>
      </c>
      <c r="D148" s="126" t="s">
        <v>885</v>
      </c>
    </row>
    <row r="149" spans="1:4" x14ac:dyDescent="0.3">
      <c r="A149" s="121" t="s">
        <v>928</v>
      </c>
      <c r="B149" s="121" t="s">
        <v>929</v>
      </c>
      <c r="C149" s="121" t="s">
        <v>735</v>
      </c>
      <c r="D149" s="126" t="s">
        <v>885</v>
      </c>
    </row>
    <row r="150" spans="1:4" x14ac:dyDescent="0.3">
      <c r="A150" s="121" t="s">
        <v>930</v>
      </c>
      <c r="B150" s="121" t="s">
        <v>931</v>
      </c>
      <c r="C150" s="121" t="s">
        <v>34</v>
      </c>
      <c r="D150" s="126" t="s">
        <v>885</v>
      </c>
    </row>
    <row r="151" spans="1:4" ht="43.2" x14ac:dyDescent="0.3">
      <c r="A151" s="121" t="s">
        <v>1154</v>
      </c>
      <c r="B151" s="121" t="s">
        <v>932</v>
      </c>
      <c r="C151" s="121" t="s">
        <v>933</v>
      </c>
      <c r="D151" s="126" t="s">
        <v>885</v>
      </c>
    </row>
    <row r="152" spans="1:4" x14ac:dyDescent="0.3">
      <c r="A152" s="121" t="s">
        <v>934</v>
      </c>
      <c r="B152" s="121" t="s">
        <v>935</v>
      </c>
      <c r="C152" s="121" t="s">
        <v>39</v>
      </c>
      <c r="D152" s="126" t="s">
        <v>885</v>
      </c>
    </row>
    <row r="153" spans="1:4" x14ac:dyDescent="0.3">
      <c r="A153" s="121" t="s">
        <v>936</v>
      </c>
      <c r="B153" s="121" t="s">
        <v>937</v>
      </c>
      <c r="C153" s="121" t="s">
        <v>549</v>
      </c>
      <c r="D153" s="126" t="s">
        <v>885</v>
      </c>
    </row>
    <row r="154" spans="1:4" x14ac:dyDescent="0.3">
      <c r="A154" s="121" t="s">
        <v>938</v>
      </c>
      <c r="B154" s="121" t="s">
        <v>939</v>
      </c>
      <c r="C154" s="121" t="s">
        <v>940</v>
      </c>
      <c r="D154" s="126" t="s">
        <v>885</v>
      </c>
    </row>
    <row r="155" spans="1:4" x14ac:dyDescent="0.3">
      <c r="A155" s="121" t="s">
        <v>941</v>
      </c>
      <c r="B155" s="121" t="s">
        <v>942</v>
      </c>
      <c r="C155" s="121" t="s">
        <v>34</v>
      </c>
      <c r="D155" s="126" t="s">
        <v>885</v>
      </c>
    </row>
    <row r="156" spans="1:4" x14ac:dyDescent="0.3">
      <c r="A156" s="121" t="s">
        <v>944</v>
      </c>
      <c r="B156" s="121" t="s">
        <v>945</v>
      </c>
      <c r="C156" s="121" t="s">
        <v>765</v>
      </c>
      <c r="D156" s="126" t="s">
        <v>885</v>
      </c>
    </row>
    <row r="157" spans="1:4" x14ac:dyDescent="0.3">
      <c r="A157" s="121" t="s">
        <v>946</v>
      </c>
      <c r="B157" s="121" t="s">
        <v>947</v>
      </c>
      <c r="C157" s="121" t="s">
        <v>33</v>
      </c>
      <c r="D157" s="126" t="s">
        <v>885</v>
      </c>
    </row>
    <row r="158" spans="1:4" x14ac:dyDescent="0.3">
      <c r="A158" s="121" t="s">
        <v>948</v>
      </c>
      <c r="B158" s="121" t="s">
        <v>949</v>
      </c>
      <c r="C158" s="121" t="s">
        <v>765</v>
      </c>
      <c r="D158" s="126" t="s">
        <v>885</v>
      </c>
    </row>
    <row r="159" spans="1:4" x14ac:dyDescent="0.3">
      <c r="A159" s="121" t="s">
        <v>950</v>
      </c>
      <c r="B159" s="121" t="s">
        <v>951</v>
      </c>
      <c r="C159" s="121" t="s">
        <v>34</v>
      </c>
      <c r="D159" s="152">
        <v>45775</v>
      </c>
    </row>
    <row r="160" spans="1:4" x14ac:dyDescent="0.3">
      <c r="A160" s="121" t="s">
        <v>952</v>
      </c>
      <c r="B160" s="121" t="s">
        <v>953</v>
      </c>
      <c r="C160" s="121" t="s">
        <v>954</v>
      </c>
      <c r="D160" s="126" t="s">
        <v>885</v>
      </c>
    </row>
    <row r="161" spans="1:4" ht="43.2" x14ac:dyDescent="0.3">
      <c r="A161" s="121" t="s">
        <v>955</v>
      </c>
      <c r="B161" s="121" t="s">
        <v>929</v>
      </c>
      <c r="C161" s="121" t="s">
        <v>956</v>
      </c>
      <c r="D161" s="126" t="s">
        <v>885</v>
      </c>
    </row>
    <row r="162" spans="1:4" x14ac:dyDescent="0.3">
      <c r="A162" s="121" t="s">
        <v>957</v>
      </c>
      <c r="B162" s="121" t="s">
        <v>958</v>
      </c>
      <c r="C162" s="121" t="s">
        <v>735</v>
      </c>
      <c r="D162" s="126" t="s">
        <v>885</v>
      </c>
    </row>
    <row r="163" spans="1:4" x14ac:dyDescent="0.3">
      <c r="A163" s="121" t="s">
        <v>959</v>
      </c>
      <c r="B163" s="121" t="s">
        <v>960</v>
      </c>
      <c r="C163" s="121" t="s">
        <v>735</v>
      </c>
      <c r="D163" s="126" t="s">
        <v>885</v>
      </c>
    </row>
    <row r="164" spans="1:4" x14ac:dyDescent="0.3">
      <c r="A164" s="121" t="s">
        <v>962</v>
      </c>
      <c r="B164" s="121" t="s">
        <v>963</v>
      </c>
      <c r="C164" s="121" t="s">
        <v>34</v>
      </c>
      <c r="D164" s="126" t="s">
        <v>885</v>
      </c>
    </row>
    <row r="165" spans="1:4" ht="28.8" x14ac:dyDescent="0.3">
      <c r="A165" s="121" t="s">
        <v>964</v>
      </c>
      <c r="B165" s="121" t="s">
        <v>965</v>
      </c>
      <c r="C165" s="121" t="s">
        <v>34</v>
      </c>
      <c r="D165" s="152" t="s">
        <v>2116</v>
      </c>
    </row>
    <row r="166" spans="1:4" ht="57.6" x14ac:dyDescent="0.3">
      <c r="A166" s="121" t="s">
        <v>966</v>
      </c>
      <c r="B166" s="121" t="s">
        <v>967</v>
      </c>
      <c r="C166" s="121" t="s">
        <v>748</v>
      </c>
      <c r="D166" s="152" t="s">
        <v>2117</v>
      </c>
    </row>
    <row r="167" spans="1:4" ht="57.6" x14ac:dyDescent="0.3">
      <c r="A167" s="121" t="s">
        <v>1156</v>
      </c>
      <c r="B167" s="121" t="s">
        <v>968</v>
      </c>
      <c r="C167" s="121" t="s">
        <v>34</v>
      </c>
      <c r="D167" s="126" t="s">
        <v>885</v>
      </c>
    </row>
    <row r="168" spans="1:4" ht="28.8" x14ac:dyDescent="0.3">
      <c r="A168" s="121" t="s">
        <v>969</v>
      </c>
      <c r="B168" s="121" t="s">
        <v>970</v>
      </c>
      <c r="C168" s="121" t="s">
        <v>37</v>
      </c>
      <c r="D168" s="152" t="s">
        <v>2118</v>
      </c>
    </row>
    <row r="169" spans="1:4" ht="57.6" x14ac:dyDescent="0.3">
      <c r="A169" s="121" t="s">
        <v>1157</v>
      </c>
      <c r="B169" s="121" t="s">
        <v>971</v>
      </c>
      <c r="C169" s="121" t="s">
        <v>972</v>
      </c>
      <c r="D169" s="126">
        <v>47155</v>
      </c>
    </row>
    <row r="170" spans="1:4" ht="57.6" x14ac:dyDescent="0.3">
      <c r="A170" s="121" t="s">
        <v>973</v>
      </c>
      <c r="B170" s="121" t="s">
        <v>974</v>
      </c>
      <c r="C170" s="121" t="s">
        <v>735</v>
      </c>
      <c r="D170" s="152" t="s">
        <v>1158</v>
      </c>
    </row>
    <row r="171" spans="1:4" x14ac:dyDescent="0.3">
      <c r="A171" s="121" t="s">
        <v>975</v>
      </c>
      <c r="B171" s="121" t="s">
        <v>976</v>
      </c>
      <c r="C171" s="121" t="s">
        <v>2105</v>
      </c>
      <c r="D171" s="126" t="s">
        <v>885</v>
      </c>
    </row>
    <row r="172" spans="1:4" ht="28.8" x14ac:dyDescent="0.3">
      <c r="A172" s="121" t="s">
        <v>977</v>
      </c>
      <c r="B172" s="121" t="s">
        <v>978</v>
      </c>
      <c r="C172" s="121" t="s">
        <v>34</v>
      </c>
      <c r="D172" s="152" t="s">
        <v>1159</v>
      </c>
    </row>
    <row r="173" spans="1:4" x14ac:dyDescent="0.3">
      <c r="A173" s="121" t="s">
        <v>979</v>
      </c>
      <c r="B173" s="121" t="s">
        <v>980</v>
      </c>
      <c r="C173" s="121" t="s">
        <v>748</v>
      </c>
      <c r="D173" s="126" t="s">
        <v>2106</v>
      </c>
    </row>
    <row r="174" spans="1:4" ht="72" x14ac:dyDescent="0.3">
      <c r="A174" s="121" t="s">
        <v>981</v>
      </c>
      <c r="B174" s="121" t="s">
        <v>961</v>
      </c>
      <c r="C174" s="121" t="s">
        <v>982</v>
      </c>
      <c r="D174" s="152" t="s">
        <v>2119</v>
      </c>
    </row>
    <row r="175" spans="1:4" x14ac:dyDescent="0.3">
      <c r="A175" s="121" t="s">
        <v>983</v>
      </c>
      <c r="B175" s="121" t="s">
        <v>984</v>
      </c>
      <c r="C175" s="121" t="s">
        <v>34</v>
      </c>
      <c r="D175" s="126" t="s">
        <v>885</v>
      </c>
    </row>
    <row r="176" spans="1:4" x14ac:dyDescent="0.3">
      <c r="A176" s="121" t="s">
        <v>985</v>
      </c>
      <c r="B176" s="121" t="s">
        <v>986</v>
      </c>
      <c r="C176" s="121" t="s">
        <v>34</v>
      </c>
      <c r="D176" s="126">
        <v>48197</v>
      </c>
    </row>
    <row r="177" spans="1:4" x14ac:dyDescent="0.3">
      <c r="A177" s="121" t="s">
        <v>987</v>
      </c>
      <c r="B177" s="121" t="s">
        <v>988</v>
      </c>
      <c r="C177" s="121" t="s">
        <v>989</v>
      </c>
      <c r="D177" s="126" t="s">
        <v>885</v>
      </c>
    </row>
    <row r="178" spans="1:4" x14ac:dyDescent="0.3">
      <c r="A178" s="121" t="s">
        <v>990</v>
      </c>
      <c r="B178" s="121" t="s">
        <v>991</v>
      </c>
      <c r="C178" s="121" t="s">
        <v>46</v>
      </c>
      <c r="D178" s="126">
        <v>46327</v>
      </c>
    </row>
    <row r="179" spans="1:4" x14ac:dyDescent="0.3">
      <c r="A179" s="121" t="s">
        <v>992</v>
      </c>
      <c r="B179" s="121" t="s">
        <v>2107</v>
      </c>
      <c r="C179" s="121" t="s">
        <v>34</v>
      </c>
      <c r="D179" s="126" t="s">
        <v>885</v>
      </c>
    </row>
    <row r="180" spans="1:4" ht="43.2" x14ac:dyDescent="0.3">
      <c r="A180" s="121" t="s">
        <v>1160</v>
      </c>
      <c r="B180" s="121" t="s">
        <v>993</v>
      </c>
      <c r="C180" s="121" t="s">
        <v>994</v>
      </c>
      <c r="D180" s="126" t="s">
        <v>885</v>
      </c>
    </row>
    <row r="181" spans="1:4" ht="43.2" x14ac:dyDescent="0.3">
      <c r="A181" s="121" t="s">
        <v>995</v>
      </c>
      <c r="B181" s="121" t="s">
        <v>996</v>
      </c>
      <c r="C181" s="121" t="s">
        <v>37</v>
      </c>
      <c r="D181" s="152" t="s">
        <v>1184</v>
      </c>
    </row>
    <row r="182" spans="1:4" x14ac:dyDescent="0.3">
      <c r="A182" s="121" t="s">
        <v>997</v>
      </c>
      <c r="B182" s="121" t="s">
        <v>998</v>
      </c>
      <c r="C182" s="121" t="s">
        <v>735</v>
      </c>
      <c r="D182" s="126">
        <v>45894</v>
      </c>
    </row>
    <row r="183" spans="1:4" ht="72" x14ac:dyDescent="0.3">
      <c r="A183" s="121" t="s">
        <v>999</v>
      </c>
      <c r="B183" s="121" t="s">
        <v>943</v>
      </c>
      <c r="C183" s="121" t="s">
        <v>765</v>
      </c>
      <c r="D183" s="152" t="s">
        <v>1161</v>
      </c>
    </row>
    <row r="184" spans="1:4" ht="43.2" x14ac:dyDescent="0.3">
      <c r="A184" s="121" t="s">
        <v>1183</v>
      </c>
      <c r="B184" s="121" t="s">
        <v>1000</v>
      </c>
      <c r="C184" s="121" t="s">
        <v>1001</v>
      </c>
      <c r="D184" s="126" t="s">
        <v>885</v>
      </c>
    </row>
    <row r="185" spans="1:4" x14ac:dyDescent="0.3">
      <c r="A185" s="121" t="s">
        <v>1002</v>
      </c>
      <c r="B185" s="121" t="s">
        <v>1003</v>
      </c>
      <c r="C185" s="121" t="s">
        <v>34</v>
      </c>
      <c r="D185" s="126" t="s">
        <v>885</v>
      </c>
    </row>
    <row r="186" spans="1:4" ht="100.8" x14ac:dyDescent="0.3">
      <c r="A186" s="121" t="s">
        <v>1004</v>
      </c>
      <c r="B186" s="121" t="s">
        <v>1005</v>
      </c>
      <c r="C186" s="121" t="s">
        <v>34</v>
      </c>
      <c r="D186" s="152" t="s">
        <v>2120</v>
      </c>
    </row>
    <row r="187" spans="1:4" x14ac:dyDescent="0.3">
      <c r="A187" s="121" t="s">
        <v>1006</v>
      </c>
      <c r="B187" s="121" t="s">
        <v>1007</v>
      </c>
      <c r="C187" s="121" t="s">
        <v>34</v>
      </c>
      <c r="D187" s="126">
        <v>47693</v>
      </c>
    </row>
    <row r="188" spans="1:4" ht="57.6" x14ac:dyDescent="0.3">
      <c r="A188" s="121" t="s">
        <v>1162</v>
      </c>
      <c r="B188" s="121" t="s">
        <v>1008</v>
      </c>
      <c r="C188" s="121" t="s">
        <v>2108</v>
      </c>
      <c r="D188" s="126" t="s">
        <v>885</v>
      </c>
    </row>
    <row r="189" spans="1:4" ht="43.2" x14ac:dyDescent="0.3">
      <c r="A189" s="121" t="s">
        <v>1163</v>
      </c>
      <c r="B189" s="121" t="s">
        <v>2109</v>
      </c>
      <c r="C189" s="121" t="s">
        <v>34</v>
      </c>
      <c r="D189" s="126" t="s">
        <v>885</v>
      </c>
    </row>
    <row r="190" spans="1:4" x14ac:dyDescent="0.3">
      <c r="A190" s="121" t="s">
        <v>1009</v>
      </c>
      <c r="B190" s="121" t="s">
        <v>1010</v>
      </c>
      <c r="C190" s="121" t="s">
        <v>1011</v>
      </c>
      <c r="D190" s="126" t="s">
        <v>885</v>
      </c>
    </row>
    <row r="191" spans="1:4" ht="28.8" x14ac:dyDescent="0.3">
      <c r="A191" s="121" t="s">
        <v>1012</v>
      </c>
      <c r="B191" s="121" t="s">
        <v>1013</v>
      </c>
      <c r="C191" s="121" t="s">
        <v>748</v>
      </c>
      <c r="D191" s="152" t="s">
        <v>2121</v>
      </c>
    </row>
    <row r="192" spans="1:4" ht="28.8" x14ac:dyDescent="0.3">
      <c r="A192" s="121" t="s">
        <v>1014</v>
      </c>
      <c r="B192" s="121" t="s">
        <v>1015</v>
      </c>
      <c r="C192" s="121" t="s">
        <v>34</v>
      </c>
      <c r="D192" s="152" t="s">
        <v>2122</v>
      </c>
    </row>
    <row r="193" spans="1:4" ht="28.8" x14ac:dyDescent="0.3">
      <c r="A193" s="121" t="s">
        <v>1016</v>
      </c>
      <c r="B193" s="121" t="s">
        <v>1017</v>
      </c>
      <c r="C193" s="121" t="s">
        <v>34</v>
      </c>
      <c r="D193" s="152" t="s">
        <v>1164</v>
      </c>
    </row>
    <row r="194" spans="1:4" x14ac:dyDescent="0.3">
      <c r="A194" s="121" t="s">
        <v>1018</v>
      </c>
      <c r="B194" s="121" t="s">
        <v>1019</v>
      </c>
      <c r="C194" s="121" t="s">
        <v>774</v>
      </c>
      <c r="D194" s="126">
        <v>46175</v>
      </c>
    </row>
    <row r="195" spans="1:4" ht="43.2" x14ac:dyDescent="0.3">
      <c r="A195" s="121" t="s">
        <v>1020</v>
      </c>
      <c r="B195" s="121" t="s">
        <v>1021</v>
      </c>
      <c r="C195" s="121" t="s">
        <v>34</v>
      </c>
      <c r="D195" s="152" t="s">
        <v>1165</v>
      </c>
    </row>
    <row r="196" spans="1:4" x14ac:dyDescent="0.3">
      <c r="A196" s="121" t="s">
        <v>1022</v>
      </c>
      <c r="B196" s="121" t="s">
        <v>1023</v>
      </c>
      <c r="C196" s="121" t="s">
        <v>33</v>
      </c>
      <c r="D196" s="126">
        <v>46350</v>
      </c>
    </row>
    <row r="197" spans="1:4" x14ac:dyDescent="0.3">
      <c r="A197" s="121" t="s">
        <v>1024</v>
      </c>
      <c r="B197" s="121" t="s">
        <v>1025</v>
      </c>
      <c r="C197" s="121" t="s">
        <v>765</v>
      </c>
      <c r="D197" s="126">
        <v>48267</v>
      </c>
    </row>
    <row r="198" spans="1:4" ht="28.8" x14ac:dyDescent="0.3">
      <c r="A198" s="121" t="s">
        <v>1026</v>
      </c>
      <c r="B198" s="121" t="s">
        <v>1027</v>
      </c>
      <c r="C198" s="121" t="s">
        <v>1028</v>
      </c>
      <c r="D198" s="152" t="s">
        <v>1166</v>
      </c>
    </row>
    <row r="199" spans="1:4" ht="28.8" x14ac:dyDescent="0.3">
      <c r="A199" s="121" t="s">
        <v>1029</v>
      </c>
      <c r="B199" s="121" t="s">
        <v>1030</v>
      </c>
      <c r="C199" s="121" t="s">
        <v>748</v>
      </c>
      <c r="D199" s="127" t="s">
        <v>885</v>
      </c>
    </row>
    <row r="200" spans="1:4" ht="72" x14ac:dyDescent="0.3">
      <c r="A200" s="121" t="s">
        <v>1031</v>
      </c>
      <c r="B200" s="121" t="s">
        <v>1032</v>
      </c>
      <c r="C200" s="121" t="s">
        <v>765</v>
      </c>
      <c r="D200" s="152" t="s">
        <v>2123</v>
      </c>
    </row>
    <row r="201" spans="1:4" ht="72" x14ac:dyDescent="0.3">
      <c r="A201" s="121" t="s">
        <v>1033</v>
      </c>
      <c r="B201" s="121" t="s">
        <v>1034</v>
      </c>
      <c r="C201" s="121" t="s">
        <v>34</v>
      </c>
      <c r="D201" s="152" t="s">
        <v>1167</v>
      </c>
    </row>
    <row r="202" spans="1:4" x14ac:dyDescent="0.3">
      <c r="A202" s="121" t="s">
        <v>1035</v>
      </c>
      <c r="B202" s="121" t="s">
        <v>1036</v>
      </c>
      <c r="C202" s="121" t="s">
        <v>1037</v>
      </c>
      <c r="D202" s="126">
        <v>46652</v>
      </c>
    </row>
    <row r="203" spans="1:4" ht="28.8" x14ac:dyDescent="0.3">
      <c r="A203" s="121" t="s">
        <v>1038</v>
      </c>
      <c r="B203" s="121" t="s">
        <v>1039</v>
      </c>
      <c r="C203" s="121" t="s">
        <v>34</v>
      </c>
      <c r="D203" s="152" t="s">
        <v>1168</v>
      </c>
    </row>
    <row r="204" spans="1:4" ht="28.8" x14ac:dyDescent="0.3">
      <c r="A204" s="121" t="s">
        <v>1040</v>
      </c>
      <c r="B204" s="121" t="s">
        <v>1041</v>
      </c>
      <c r="C204" s="121" t="s">
        <v>34</v>
      </c>
      <c r="D204" s="152" t="s">
        <v>1169</v>
      </c>
    </row>
    <row r="205" spans="1:4" x14ac:dyDescent="0.3">
      <c r="A205" s="121" t="s">
        <v>1042</v>
      </c>
      <c r="B205" s="121" t="s">
        <v>1043</v>
      </c>
      <c r="C205" s="121" t="s">
        <v>34</v>
      </c>
      <c r="D205" s="126">
        <v>46717</v>
      </c>
    </row>
    <row r="206" spans="1:4" x14ac:dyDescent="0.3">
      <c r="A206" s="121" t="s">
        <v>780</v>
      </c>
      <c r="B206" s="121" t="s">
        <v>737</v>
      </c>
      <c r="C206" s="121" t="s">
        <v>735</v>
      </c>
      <c r="D206" s="126">
        <v>48280</v>
      </c>
    </row>
    <row r="207" spans="1:4" x14ac:dyDescent="0.3">
      <c r="A207" s="121" t="s">
        <v>1044</v>
      </c>
      <c r="B207" s="121" t="s">
        <v>1045</v>
      </c>
      <c r="C207" s="121" t="s">
        <v>35</v>
      </c>
      <c r="D207" s="126">
        <v>48260</v>
      </c>
    </row>
    <row r="208" spans="1:4" ht="72" x14ac:dyDescent="0.3">
      <c r="A208" s="121" t="s">
        <v>1182</v>
      </c>
      <c r="B208" s="121" t="s">
        <v>1046</v>
      </c>
      <c r="C208" s="121" t="s">
        <v>1047</v>
      </c>
      <c r="D208" s="152" t="s">
        <v>2124</v>
      </c>
    </row>
    <row r="209" spans="1:4" ht="57.6" x14ac:dyDescent="0.3">
      <c r="A209" s="121" t="s">
        <v>1048</v>
      </c>
      <c r="B209" s="121" t="s">
        <v>1049</v>
      </c>
      <c r="C209" s="121" t="s">
        <v>34</v>
      </c>
      <c r="D209" s="152" t="s">
        <v>1170</v>
      </c>
    </row>
    <row r="210" spans="1:4" ht="57.6" x14ac:dyDescent="0.3">
      <c r="A210" s="121" t="s">
        <v>1050</v>
      </c>
      <c r="B210" s="121" t="s">
        <v>1051</v>
      </c>
      <c r="C210" s="121" t="s">
        <v>34</v>
      </c>
      <c r="D210" s="152" t="s">
        <v>2125</v>
      </c>
    </row>
    <row r="211" spans="1:4" ht="57.6" x14ac:dyDescent="0.3">
      <c r="A211" s="121" t="s">
        <v>1052</v>
      </c>
      <c r="B211" s="121" t="s">
        <v>1053</v>
      </c>
      <c r="C211" s="121" t="s">
        <v>748</v>
      </c>
      <c r="D211" s="152" t="s">
        <v>1171</v>
      </c>
    </row>
    <row r="212" spans="1:4" x14ac:dyDescent="0.3">
      <c r="A212" s="121" t="s">
        <v>1054</v>
      </c>
      <c r="B212" s="121" t="s">
        <v>1055</v>
      </c>
      <c r="C212" s="121" t="s">
        <v>41</v>
      </c>
      <c r="D212" s="126" t="s">
        <v>885</v>
      </c>
    </row>
    <row r="213" spans="1:4" ht="72" x14ac:dyDescent="0.3">
      <c r="A213" s="121" t="s">
        <v>1056</v>
      </c>
      <c r="B213" s="121" t="s">
        <v>1057</v>
      </c>
      <c r="C213" s="121" t="s">
        <v>1058</v>
      </c>
      <c r="D213" s="152" t="s">
        <v>1172</v>
      </c>
    </row>
    <row r="214" spans="1:4" ht="72" x14ac:dyDescent="0.3">
      <c r="A214" s="121" t="s">
        <v>1059</v>
      </c>
      <c r="B214" s="121" t="s">
        <v>1060</v>
      </c>
      <c r="C214" s="121" t="s">
        <v>1061</v>
      </c>
      <c r="D214" s="152" t="s">
        <v>1172</v>
      </c>
    </row>
    <row r="215" spans="1:4" x14ac:dyDescent="0.3">
      <c r="A215" s="121" t="s">
        <v>1062</v>
      </c>
      <c r="B215" s="121" t="s">
        <v>1063</v>
      </c>
      <c r="C215" s="121" t="s">
        <v>748</v>
      </c>
      <c r="D215" s="126" t="s">
        <v>885</v>
      </c>
    </row>
    <row r="216" spans="1:4" ht="43.2" x14ac:dyDescent="0.3">
      <c r="A216" s="121" t="s">
        <v>1064</v>
      </c>
      <c r="B216" s="121" t="s">
        <v>1065</v>
      </c>
      <c r="C216" s="121" t="s">
        <v>34</v>
      </c>
      <c r="D216" s="152" t="s">
        <v>1173</v>
      </c>
    </row>
    <row r="217" spans="1:4" ht="43.2" x14ac:dyDescent="0.3">
      <c r="A217" s="121" t="s">
        <v>1066</v>
      </c>
      <c r="B217" s="121" t="s">
        <v>1067</v>
      </c>
      <c r="C217" s="121" t="s">
        <v>34</v>
      </c>
      <c r="D217" s="152" t="s">
        <v>1174</v>
      </c>
    </row>
    <row r="218" spans="1:4" x14ac:dyDescent="0.3">
      <c r="A218" s="121" t="s">
        <v>1068</v>
      </c>
      <c r="B218" s="121" t="s">
        <v>1069</v>
      </c>
      <c r="C218" s="121" t="s">
        <v>2110</v>
      </c>
      <c r="D218" s="126" t="s">
        <v>885</v>
      </c>
    </row>
    <row r="219" spans="1:4" x14ac:dyDescent="0.3">
      <c r="A219" s="121" t="s">
        <v>1070</v>
      </c>
      <c r="B219" s="121" t="s">
        <v>1071</v>
      </c>
      <c r="C219" s="121" t="s">
        <v>34</v>
      </c>
      <c r="D219" s="126" t="s">
        <v>885</v>
      </c>
    </row>
    <row r="220" spans="1:4" x14ac:dyDescent="0.3">
      <c r="A220" s="121" t="s">
        <v>1072</v>
      </c>
      <c r="B220" s="121" t="s">
        <v>1073</v>
      </c>
      <c r="C220" s="121" t="s">
        <v>34</v>
      </c>
      <c r="D220" s="126" t="s">
        <v>885</v>
      </c>
    </row>
    <row r="221" spans="1:4" ht="43.2" x14ac:dyDescent="0.3">
      <c r="A221" s="121" t="s">
        <v>1074</v>
      </c>
      <c r="B221" s="121" t="s">
        <v>1075</v>
      </c>
      <c r="C221" s="121" t="s">
        <v>1076</v>
      </c>
      <c r="D221" s="152" t="s">
        <v>2126</v>
      </c>
    </row>
    <row r="222" spans="1:4" ht="72" x14ac:dyDescent="0.3">
      <c r="A222" s="121" t="s">
        <v>1077</v>
      </c>
      <c r="B222" s="121" t="s">
        <v>1078</v>
      </c>
      <c r="C222" s="121" t="s">
        <v>765</v>
      </c>
      <c r="D222" s="152" t="s">
        <v>2127</v>
      </c>
    </row>
    <row r="223" spans="1:4" x14ac:dyDescent="0.3">
      <c r="A223" s="121" t="s">
        <v>1079</v>
      </c>
      <c r="B223" s="121" t="s">
        <v>1080</v>
      </c>
      <c r="C223" s="121" t="s">
        <v>34</v>
      </c>
      <c r="D223" s="126">
        <v>50548</v>
      </c>
    </row>
    <row r="224" spans="1:4" ht="43.2" x14ac:dyDescent="0.3">
      <c r="A224" s="121" t="s">
        <v>1081</v>
      </c>
      <c r="B224" s="121" t="s">
        <v>1082</v>
      </c>
      <c r="C224" s="121" t="s">
        <v>34</v>
      </c>
      <c r="D224" s="152" t="s">
        <v>2128</v>
      </c>
    </row>
    <row r="225" spans="1:4" x14ac:dyDescent="0.3">
      <c r="A225" s="121" t="s">
        <v>1083</v>
      </c>
      <c r="B225" s="121" t="s">
        <v>1084</v>
      </c>
      <c r="C225" s="121" t="s">
        <v>34</v>
      </c>
      <c r="D225" s="126" t="s">
        <v>885</v>
      </c>
    </row>
    <row r="226" spans="1:4" ht="28.8" x14ac:dyDescent="0.3">
      <c r="A226" s="121" t="s">
        <v>1085</v>
      </c>
      <c r="B226" s="121" t="s">
        <v>1086</v>
      </c>
      <c r="C226" s="121" t="s">
        <v>735</v>
      </c>
      <c r="D226" s="152" t="s">
        <v>2129</v>
      </c>
    </row>
    <row r="227" spans="1:4" ht="57.6" x14ac:dyDescent="0.3">
      <c r="A227" s="121" t="s">
        <v>734</v>
      </c>
      <c r="B227" s="121" t="s">
        <v>2111</v>
      </c>
      <c r="C227" s="121" t="s">
        <v>1087</v>
      </c>
      <c r="D227" s="152" t="s">
        <v>1175</v>
      </c>
    </row>
    <row r="228" spans="1:4" x14ac:dyDescent="0.3">
      <c r="A228" s="121" t="s">
        <v>1088</v>
      </c>
      <c r="B228" s="121" t="s">
        <v>1089</v>
      </c>
      <c r="C228" s="121" t="s">
        <v>1140</v>
      </c>
      <c r="D228" s="126" t="s">
        <v>885</v>
      </c>
    </row>
    <row r="229" spans="1:4" x14ac:dyDescent="0.3">
      <c r="A229" s="121" t="s">
        <v>1092</v>
      </c>
      <c r="B229" s="121" t="s">
        <v>1093</v>
      </c>
      <c r="C229" s="121" t="s">
        <v>1094</v>
      </c>
      <c r="D229" s="126">
        <v>48509</v>
      </c>
    </row>
    <row r="230" spans="1:4" ht="28.8" x14ac:dyDescent="0.3">
      <c r="A230" s="121" t="s">
        <v>1095</v>
      </c>
      <c r="B230" s="121" t="s">
        <v>1096</v>
      </c>
      <c r="C230" s="121" t="s">
        <v>34</v>
      </c>
      <c r="D230" s="152" t="s">
        <v>1176</v>
      </c>
    </row>
    <row r="231" spans="1:4" x14ac:dyDescent="0.3">
      <c r="A231" s="121" t="s">
        <v>1097</v>
      </c>
      <c r="B231" s="121" t="s">
        <v>1098</v>
      </c>
      <c r="C231" s="121" t="s">
        <v>893</v>
      </c>
      <c r="D231" s="126">
        <v>49485</v>
      </c>
    </row>
    <row r="232" spans="1:4" x14ac:dyDescent="0.3">
      <c r="A232" s="121" t="s">
        <v>1099</v>
      </c>
      <c r="B232" s="121" t="s">
        <v>1100</v>
      </c>
      <c r="C232" s="121" t="s">
        <v>765</v>
      </c>
      <c r="D232" s="126">
        <v>50458</v>
      </c>
    </row>
    <row r="233" spans="1:4" ht="57.6" x14ac:dyDescent="0.3">
      <c r="A233" s="121" t="s">
        <v>1101</v>
      </c>
      <c r="B233" s="121" t="s">
        <v>1102</v>
      </c>
      <c r="C233" s="121" t="s">
        <v>34</v>
      </c>
      <c r="D233" s="152" t="s">
        <v>1177</v>
      </c>
    </row>
    <row r="234" spans="1:4" ht="57.6" x14ac:dyDescent="0.3">
      <c r="A234" s="121" t="s">
        <v>1103</v>
      </c>
      <c r="B234" s="121" t="s">
        <v>1104</v>
      </c>
      <c r="C234" s="121" t="s">
        <v>34</v>
      </c>
      <c r="D234" s="152" t="s">
        <v>2130</v>
      </c>
    </row>
    <row r="235" spans="1:4" ht="28.8" x14ac:dyDescent="0.3">
      <c r="A235" s="121" t="s">
        <v>1105</v>
      </c>
      <c r="B235" s="121" t="s">
        <v>1106</v>
      </c>
      <c r="C235" s="121" t="s">
        <v>1107</v>
      </c>
      <c r="D235" s="152" t="s">
        <v>1178</v>
      </c>
    </row>
    <row r="236" spans="1:4" x14ac:dyDescent="0.3">
      <c r="A236" s="121" t="s">
        <v>781</v>
      </c>
      <c r="B236" s="121" t="s">
        <v>782</v>
      </c>
      <c r="C236" s="121" t="s">
        <v>735</v>
      </c>
      <c r="D236" s="126" t="s">
        <v>885</v>
      </c>
    </row>
    <row r="237" spans="1:4" x14ac:dyDescent="0.3">
      <c r="A237" s="121" t="s">
        <v>1108</v>
      </c>
      <c r="B237" s="121" t="s">
        <v>1109</v>
      </c>
      <c r="C237" s="121" t="s">
        <v>735</v>
      </c>
      <c r="D237" s="126">
        <v>49763</v>
      </c>
    </row>
    <row r="238" spans="1:4" x14ac:dyDescent="0.3">
      <c r="A238" s="121" t="s">
        <v>1110</v>
      </c>
      <c r="B238" s="121" t="s">
        <v>2112</v>
      </c>
      <c r="C238" s="121" t="s">
        <v>34</v>
      </c>
      <c r="D238" s="126">
        <v>47532</v>
      </c>
    </row>
    <row r="239" spans="1:4" ht="28.8" x14ac:dyDescent="0.3">
      <c r="A239" s="121" t="s">
        <v>1111</v>
      </c>
      <c r="B239" s="121" t="s">
        <v>1112</v>
      </c>
      <c r="C239" s="121" t="s">
        <v>1113</v>
      </c>
      <c r="D239" s="152" t="s">
        <v>2131</v>
      </c>
    </row>
    <row r="240" spans="1:4" x14ac:dyDescent="0.3">
      <c r="A240" s="121" t="s">
        <v>1114</v>
      </c>
      <c r="B240" s="121" t="s">
        <v>1115</v>
      </c>
      <c r="C240" s="121" t="s">
        <v>34</v>
      </c>
      <c r="D240" s="126">
        <v>49774</v>
      </c>
    </row>
    <row r="241" spans="1:4" x14ac:dyDescent="0.3">
      <c r="A241" s="121" t="s">
        <v>1116</v>
      </c>
      <c r="B241" s="121" t="s">
        <v>1117</v>
      </c>
      <c r="C241" s="121" t="s">
        <v>1118</v>
      </c>
      <c r="D241" s="126" t="s">
        <v>885</v>
      </c>
    </row>
    <row r="242" spans="1:4" ht="144" x14ac:dyDescent="0.3">
      <c r="A242" s="121" t="s">
        <v>742</v>
      </c>
      <c r="B242" s="121" t="s">
        <v>1119</v>
      </c>
      <c r="C242" s="121" t="s">
        <v>743</v>
      </c>
      <c r="D242" s="152" t="s">
        <v>1179</v>
      </c>
    </row>
    <row r="243" spans="1:4" ht="43.2" x14ac:dyDescent="0.3">
      <c r="A243" s="121" t="s">
        <v>1120</v>
      </c>
      <c r="B243" s="121" t="s">
        <v>1121</v>
      </c>
      <c r="C243" s="121" t="s">
        <v>34</v>
      </c>
      <c r="D243" s="152" t="s">
        <v>2132</v>
      </c>
    </row>
    <row r="244" spans="1:4" ht="28.8" x14ac:dyDescent="0.3">
      <c r="A244" s="121" t="s">
        <v>1122</v>
      </c>
      <c r="B244" s="121" t="s">
        <v>1123</v>
      </c>
      <c r="C244" s="121" t="s">
        <v>34</v>
      </c>
      <c r="D244" s="152" t="s">
        <v>1180</v>
      </c>
    </row>
    <row r="245" spans="1:4" ht="28.8" x14ac:dyDescent="0.3">
      <c r="A245" s="121" t="s">
        <v>1124</v>
      </c>
      <c r="B245" s="121" t="s">
        <v>1125</v>
      </c>
      <c r="C245" s="121" t="s">
        <v>735</v>
      </c>
      <c r="D245" s="152" t="s">
        <v>1181</v>
      </c>
    </row>
    <row r="246" spans="1:4" x14ac:dyDescent="0.3">
      <c r="A246" s="121" t="s">
        <v>1126</v>
      </c>
      <c r="B246" s="121" t="s">
        <v>1127</v>
      </c>
      <c r="C246" s="121" t="s">
        <v>32</v>
      </c>
      <c r="D246" s="126" t="s">
        <v>885</v>
      </c>
    </row>
    <row r="247" spans="1:4" x14ac:dyDescent="0.3">
      <c r="A247" s="121" t="s">
        <v>746</v>
      </c>
      <c r="B247" s="121" t="s">
        <v>747</v>
      </c>
      <c r="C247" s="121" t="s">
        <v>748</v>
      </c>
      <c r="D247" s="126" t="s">
        <v>885</v>
      </c>
    </row>
    <row r="248" spans="1:4" ht="28.8" x14ac:dyDescent="0.3">
      <c r="A248" s="121" t="s">
        <v>750</v>
      </c>
      <c r="B248" s="121" t="s">
        <v>751</v>
      </c>
      <c r="C248" s="121" t="s">
        <v>735</v>
      </c>
      <c r="D248" s="152" t="s">
        <v>2133</v>
      </c>
    </row>
    <row r="249" spans="1:4" x14ac:dyDescent="0.3">
      <c r="A249" s="121" t="s">
        <v>754</v>
      </c>
      <c r="B249" s="121" t="s">
        <v>755</v>
      </c>
      <c r="C249" s="121" t="s">
        <v>756</v>
      </c>
      <c r="D249" s="126" t="s">
        <v>885</v>
      </c>
    </row>
    <row r="250" spans="1:4" ht="28.8" x14ac:dyDescent="0.3">
      <c r="A250" s="121" t="s">
        <v>757</v>
      </c>
      <c r="B250" s="121" t="s">
        <v>758</v>
      </c>
      <c r="C250" s="121" t="s">
        <v>34</v>
      </c>
      <c r="D250" s="152" t="s">
        <v>2134</v>
      </c>
    </row>
    <row r="251" spans="1:4" ht="28.8" x14ac:dyDescent="0.3">
      <c r="A251" s="121" t="s">
        <v>759</v>
      </c>
      <c r="B251" s="121" t="s">
        <v>760</v>
      </c>
      <c r="C251" s="121" t="s">
        <v>34</v>
      </c>
      <c r="D251" s="152" t="s">
        <v>2135</v>
      </c>
    </row>
    <row r="252" spans="1:4" ht="28.8" x14ac:dyDescent="0.3">
      <c r="A252" s="121" t="s">
        <v>763</v>
      </c>
      <c r="B252" s="121" t="s">
        <v>764</v>
      </c>
      <c r="C252" s="121" t="s">
        <v>765</v>
      </c>
      <c r="D252" s="152" t="s">
        <v>2136</v>
      </c>
    </row>
    <row r="253" spans="1:4" ht="43.2" x14ac:dyDescent="0.3">
      <c r="A253" s="121" t="s">
        <v>766</v>
      </c>
      <c r="B253" s="121" t="s">
        <v>767</v>
      </c>
      <c r="C253" s="121" t="s">
        <v>34</v>
      </c>
      <c r="D253" s="152" t="s">
        <v>2137</v>
      </c>
    </row>
    <row r="254" spans="1:4" ht="28.8" x14ac:dyDescent="0.3">
      <c r="A254" s="121" t="s">
        <v>1128</v>
      </c>
      <c r="B254" s="121" t="s">
        <v>777</v>
      </c>
      <c r="C254" s="121" t="s">
        <v>34</v>
      </c>
      <c r="D254" s="152" t="s">
        <v>2138</v>
      </c>
    </row>
    <row r="255" spans="1:4" ht="43.2" x14ac:dyDescent="0.3">
      <c r="A255" s="121" t="s">
        <v>2114</v>
      </c>
      <c r="B255" s="121" t="s">
        <v>772</v>
      </c>
      <c r="C255" s="121" t="s">
        <v>773</v>
      </c>
      <c r="D255" s="152" t="s">
        <v>2139</v>
      </c>
    </row>
    <row r="256" spans="1:4" x14ac:dyDescent="0.3">
      <c r="A256" s="121" t="s">
        <v>803</v>
      </c>
      <c r="B256" s="121" t="s">
        <v>804</v>
      </c>
      <c r="C256" s="121" t="s">
        <v>748</v>
      </c>
      <c r="D256" s="126" t="s">
        <v>885</v>
      </c>
    </row>
    <row r="257" spans="1:4" ht="28.8" x14ac:dyDescent="0.3">
      <c r="A257" s="121" t="s">
        <v>820</v>
      </c>
      <c r="B257" s="121" t="s">
        <v>2113</v>
      </c>
      <c r="C257" s="121" t="s">
        <v>34</v>
      </c>
      <c r="D257" s="152" t="s">
        <v>2140</v>
      </c>
    </row>
    <row r="258" spans="1:4" x14ac:dyDescent="0.3">
      <c r="A258" s="121" t="s">
        <v>776</v>
      </c>
      <c r="B258" s="121" t="s">
        <v>777</v>
      </c>
      <c r="C258" s="121" t="s">
        <v>34</v>
      </c>
      <c r="D258" s="126">
        <v>49029</v>
      </c>
    </row>
    <row r="259" spans="1:4" x14ac:dyDescent="0.3">
      <c r="A259" s="121" t="s">
        <v>822</v>
      </c>
      <c r="B259" s="121" t="s">
        <v>823</v>
      </c>
      <c r="C259" s="121" t="s">
        <v>34</v>
      </c>
      <c r="D259" s="126">
        <v>49436</v>
      </c>
    </row>
    <row r="260" spans="1:4" ht="43.2" x14ac:dyDescent="0.3">
      <c r="A260" s="121" t="s">
        <v>2115</v>
      </c>
      <c r="B260" s="121" t="s">
        <v>836</v>
      </c>
      <c r="C260" s="121" t="s">
        <v>837</v>
      </c>
      <c r="D260" s="152" t="s">
        <v>2141</v>
      </c>
    </row>
    <row r="261" spans="1:4" x14ac:dyDescent="0.3">
      <c r="A261" s="121" t="s">
        <v>841</v>
      </c>
      <c r="B261" s="121" t="s">
        <v>842</v>
      </c>
      <c r="C261" s="121" t="s">
        <v>34</v>
      </c>
      <c r="D261" s="126">
        <v>47704</v>
      </c>
    </row>
    <row r="262" spans="1:4" x14ac:dyDescent="0.3">
      <c r="A262" s="121" t="s">
        <v>1998</v>
      </c>
      <c r="B262" s="121" t="s">
        <v>1999</v>
      </c>
      <c r="C262" s="121" t="s">
        <v>34</v>
      </c>
      <c r="D262" s="126">
        <v>49064</v>
      </c>
    </row>
    <row r="263" spans="1:4" x14ac:dyDescent="0.3">
      <c r="A263" s="119" t="s">
        <v>566</v>
      </c>
      <c r="D263" s="126"/>
    </row>
    <row r="266" spans="1:4" x14ac:dyDescent="0.3">
      <c r="A266" s="109" t="s">
        <v>420</v>
      </c>
    </row>
  </sheetData>
  <hyperlinks>
    <hyperlink ref="A4" location="'Table of Contents'!A1" display="Return to Table of Contents" xr:uid="{60D2745A-ED4B-4B9A-A44E-79335DB89149}"/>
    <hyperlink ref="A266" location="'Table of Contents'!A1" display="Return to Table of Contents" xr:uid="{DA3A056B-F51F-4626-81C5-7BDB6E9CAA43}"/>
  </hyperlinks>
  <pageMargins left="0.7" right="0.7" top="0.75" bottom="0.75" header="0.3" footer="0.3"/>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CEF17-BCD6-4947-A9FA-6DA9437F64FC}">
  <sheetPr>
    <tabColor rgb="FFFCE4D6"/>
  </sheetPr>
  <dimension ref="A1:D67"/>
  <sheetViews>
    <sheetView topLeftCell="A58" zoomScaleNormal="100" workbookViewId="0">
      <selection activeCell="D8" sqref="D8"/>
    </sheetView>
  </sheetViews>
  <sheetFormatPr defaultColWidth="8.69921875" defaultRowHeight="14.4" x14ac:dyDescent="0.3"/>
  <cols>
    <col min="1" max="1" width="11.09765625" style="104" customWidth="1"/>
    <col min="2" max="2" width="33.69921875" style="104" customWidth="1"/>
    <col min="3" max="3" width="19.19921875" style="104" customWidth="1"/>
    <col min="4" max="4" width="115.69921875" style="104" customWidth="1"/>
    <col min="5" max="16384" width="8.69921875" style="104"/>
  </cols>
  <sheetData>
    <row r="1" spans="1:4" ht="23.4" x14ac:dyDescent="0.45">
      <c r="A1" s="1" t="s">
        <v>1202</v>
      </c>
    </row>
    <row r="2" spans="1:4" ht="20.399999999999999" thickBot="1" x14ac:dyDescent="0.45">
      <c r="A2" s="4" t="s">
        <v>419</v>
      </c>
    </row>
    <row r="3" spans="1:4" ht="21" thickTop="1" thickBot="1" x14ac:dyDescent="0.45">
      <c r="A3" s="4" t="s">
        <v>423</v>
      </c>
    </row>
    <row r="4" spans="1:4" ht="15" thickTop="1" x14ac:dyDescent="0.3">
      <c r="A4" s="109" t="s">
        <v>420</v>
      </c>
    </row>
    <row r="6" spans="1:4" ht="18" thickBot="1" x14ac:dyDescent="0.4">
      <c r="A6" s="118" t="s">
        <v>2299</v>
      </c>
    </row>
    <row r="7" spans="1:4" ht="15" thickTop="1" x14ac:dyDescent="0.3">
      <c r="A7" s="104" t="s">
        <v>1155</v>
      </c>
      <c r="B7" s="104" t="s">
        <v>1129</v>
      </c>
      <c r="C7" s="104" t="s">
        <v>1130</v>
      </c>
      <c r="D7" s="104" t="s">
        <v>1131</v>
      </c>
    </row>
    <row r="8" spans="1:4" ht="288" x14ac:dyDescent="0.3">
      <c r="A8" s="119" t="s">
        <v>2142</v>
      </c>
      <c r="B8" s="121" t="s">
        <v>2143</v>
      </c>
      <c r="C8" s="121" t="s">
        <v>1132</v>
      </c>
      <c r="D8" s="148" t="s">
        <v>2248</v>
      </c>
    </row>
    <row r="9" spans="1:4" ht="409.2" customHeight="1" x14ac:dyDescent="0.3">
      <c r="A9" s="119" t="s">
        <v>2144</v>
      </c>
      <c r="B9" s="121" t="s">
        <v>2145</v>
      </c>
      <c r="C9" s="121" t="s">
        <v>2146</v>
      </c>
      <c r="D9" s="148" t="s">
        <v>2249</v>
      </c>
    </row>
    <row r="10" spans="1:4" ht="409.6" x14ac:dyDescent="0.3">
      <c r="A10" s="120" t="s">
        <v>2147</v>
      </c>
      <c r="B10" s="128" t="s">
        <v>2148</v>
      </c>
      <c r="C10" s="121" t="s">
        <v>2149</v>
      </c>
      <c r="D10" s="148" t="s">
        <v>2250</v>
      </c>
    </row>
    <row r="11" spans="1:4" ht="409.6" customHeight="1" x14ac:dyDescent="0.3">
      <c r="A11" s="120" t="s">
        <v>2150</v>
      </c>
      <c r="B11" s="128" t="s">
        <v>2151</v>
      </c>
      <c r="C11" s="121" t="s">
        <v>1764</v>
      </c>
      <c r="D11" s="148" t="s">
        <v>2251</v>
      </c>
    </row>
    <row r="12" spans="1:4" ht="374.4" x14ac:dyDescent="0.3">
      <c r="A12" s="120" t="s">
        <v>2152</v>
      </c>
      <c r="B12" s="121" t="s">
        <v>2153</v>
      </c>
      <c r="C12" s="121" t="s">
        <v>2146</v>
      </c>
      <c r="D12" s="148" t="s">
        <v>2252</v>
      </c>
    </row>
    <row r="13" spans="1:4" ht="360" x14ac:dyDescent="0.3">
      <c r="A13" s="123" t="s">
        <v>2154</v>
      </c>
      <c r="B13" s="121" t="s">
        <v>2155</v>
      </c>
      <c r="C13" s="121" t="s">
        <v>2156</v>
      </c>
      <c r="D13" s="148" t="s">
        <v>2253</v>
      </c>
    </row>
    <row r="14" spans="1:4" ht="374.4" x14ac:dyDescent="0.3">
      <c r="A14" s="123" t="s">
        <v>2157</v>
      </c>
      <c r="B14" s="121" t="s">
        <v>2158</v>
      </c>
      <c r="C14" s="121" t="s">
        <v>2159</v>
      </c>
      <c r="D14" s="148" t="s">
        <v>2254</v>
      </c>
    </row>
    <row r="15" spans="1:4" s="122" customFormat="1" ht="230.4" x14ac:dyDescent="0.3">
      <c r="A15" s="123" t="s">
        <v>2160</v>
      </c>
      <c r="B15" s="124" t="s">
        <v>2161</v>
      </c>
      <c r="C15" s="124" t="s">
        <v>2146</v>
      </c>
      <c r="D15" s="124" t="s">
        <v>2255</v>
      </c>
    </row>
    <row r="16" spans="1:4" s="122" customFormat="1" ht="217.2" customHeight="1" x14ac:dyDescent="0.3">
      <c r="A16" s="123" t="s">
        <v>2162</v>
      </c>
      <c r="B16" s="124" t="s">
        <v>2163</v>
      </c>
      <c r="C16" s="124" t="s">
        <v>2164</v>
      </c>
      <c r="D16" s="124" t="s">
        <v>2256</v>
      </c>
    </row>
    <row r="17" spans="1:4" s="122" customFormat="1" ht="259.2" x14ac:dyDescent="0.3">
      <c r="A17" s="123" t="s">
        <v>2165</v>
      </c>
      <c r="B17" s="124" t="s">
        <v>1134</v>
      </c>
      <c r="C17" s="124" t="s">
        <v>2159</v>
      </c>
      <c r="D17" s="124" t="s">
        <v>2257</v>
      </c>
    </row>
    <row r="18" spans="1:4" ht="216" x14ac:dyDescent="0.3">
      <c r="A18" s="123" t="s">
        <v>2166</v>
      </c>
      <c r="B18" s="121" t="s">
        <v>2167</v>
      </c>
      <c r="C18" s="121" t="s">
        <v>2146</v>
      </c>
      <c r="D18" s="148" t="s">
        <v>2258</v>
      </c>
    </row>
    <row r="19" spans="1:4" s="123" customFormat="1" ht="187.2" x14ac:dyDescent="0.3">
      <c r="A19" s="123" t="s">
        <v>2168</v>
      </c>
      <c r="B19" s="124" t="s">
        <v>2169</v>
      </c>
      <c r="C19" s="124" t="s">
        <v>1137</v>
      </c>
      <c r="D19" s="124" t="s">
        <v>2259</v>
      </c>
    </row>
    <row r="20" spans="1:4" ht="28.8" x14ac:dyDescent="0.3">
      <c r="A20" s="123" t="s">
        <v>2170</v>
      </c>
      <c r="B20" s="124" t="s">
        <v>2171</v>
      </c>
      <c r="C20" s="124" t="s">
        <v>2156</v>
      </c>
      <c r="D20" s="124" t="s">
        <v>2260</v>
      </c>
    </row>
    <row r="21" spans="1:4" ht="288" x14ac:dyDescent="0.3">
      <c r="A21" s="119" t="s">
        <v>2172</v>
      </c>
      <c r="B21" s="121" t="s">
        <v>2173</v>
      </c>
      <c r="C21" s="121" t="s">
        <v>1655</v>
      </c>
      <c r="D21" s="148" t="s">
        <v>2261</v>
      </c>
    </row>
    <row r="22" spans="1:4" ht="43.2" x14ac:dyDescent="0.3">
      <c r="A22" s="119" t="s">
        <v>2174</v>
      </c>
      <c r="B22" s="121" t="s">
        <v>2175</v>
      </c>
      <c r="C22" s="121" t="s">
        <v>2146</v>
      </c>
      <c r="D22" s="148" t="s">
        <v>2262</v>
      </c>
    </row>
    <row r="23" spans="1:4" ht="129.6" x14ac:dyDescent="0.3">
      <c r="A23" s="119" t="s">
        <v>2176</v>
      </c>
      <c r="B23" s="121" t="s">
        <v>2177</v>
      </c>
      <c r="C23" s="121" t="s">
        <v>2156</v>
      </c>
      <c r="D23" s="148" t="s">
        <v>2263</v>
      </c>
    </row>
    <row r="24" spans="1:4" ht="216" x14ac:dyDescent="0.3">
      <c r="A24" s="119" t="s">
        <v>2178</v>
      </c>
      <c r="B24" s="121" t="s">
        <v>2179</v>
      </c>
      <c r="C24" s="121" t="s">
        <v>2146</v>
      </c>
      <c r="D24" s="148" t="s">
        <v>2264</v>
      </c>
    </row>
    <row r="25" spans="1:4" ht="43.2" x14ac:dyDescent="0.3">
      <c r="A25" s="119" t="s">
        <v>2180</v>
      </c>
      <c r="B25" s="121" t="s">
        <v>2181</v>
      </c>
      <c r="C25" s="121" t="s">
        <v>2159</v>
      </c>
      <c r="D25" s="148" t="s">
        <v>2265</v>
      </c>
    </row>
    <row r="26" spans="1:4" ht="244.8" x14ac:dyDescent="0.3">
      <c r="A26" s="119" t="s">
        <v>2182</v>
      </c>
      <c r="B26" s="121" t="s">
        <v>2183</v>
      </c>
      <c r="C26" s="121" t="s">
        <v>2146</v>
      </c>
      <c r="D26" s="148" t="s">
        <v>2266</v>
      </c>
    </row>
    <row r="27" spans="1:4" ht="144" x14ac:dyDescent="0.3">
      <c r="A27" s="119" t="s">
        <v>2184</v>
      </c>
      <c r="B27" s="121" t="s">
        <v>2185</v>
      </c>
      <c r="C27" s="121" t="s">
        <v>2186</v>
      </c>
      <c r="D27" s="148" t="s">
        <v>2267</v>
      </c>
    </row>
    <row r="28" spans="1:4" ht="28.8" x14ac:dyDescent="0.3">
      <c r="A28" s="119" t="s">
        <v>2187</v>
      </c>
      <c r="B28" s="121" t="s">
        <v>2188</v>
      </c>
      <c r="C28" s="121" t="s">
        <v>2146</v>
      </c>
      <c r="D28" s="148" t="s">
        <v>2268</v>
      </c>
    </row>
    <row r="29" spans="1:4" ht="115.2" x14ac:dyDescent="0.3">
      <c r="A29" s="119" t="s">
        <v>2189</v>
      </c>
      <c r="B29" s="121" t="s">
        <v>2190</v>
      </c>
      <c r="C29" s="121" t="s">
        <v>1655</v>
      </c>
      <c r="D29" s="148" t="s">
        <v>2269</v>
      </c>
    </row>
    <row r="30" spans="1:4" ht="115.2" x14ac:dyDescent="0.3">
      <c r="A30" s="119" t="s">
        <v>2191</v>
      </c>
      <c r="B30" s="121" t="s">
        <v>2192</v>
      </c>
      <c r="C30" s="121" t="s">
        <v>1655</v>
      </c>
      <c r="D30" s="148" t="s">
        <v>2270</v>
      </c>
    </row>
    <row r="31" spans="1:4" ht="316.8" x14ac:dyDescent="0.3">
      <c r="A31" s="119" t="s">
        <v>2193</v>
      </c>
      <c r="B31" s="121" t="s">
        <v>1135</v>
      </c>
      <c r="C31" s="121" t="s">
        <v>2194</v>
      </c>
      <c r="D31" s="148" t="s">
        <v>2271</v>
      </c>
    </row>
    <row r="32" spans="1:4" ht="86.4" x14ac:dyDescent="0.3">
      <c r="A32" s="119" t="s">
        <v>2195</v>
      </c>
      <c r="B32" s="121" t="s">
        <v>1136</v>
      </c>
      <c r="C32" s="121" t="s">
        <v>2196</v>
      </c>
      <c r="D32" s="148" t="s">
        <v>2272</v>
      </c>
    </row>
    <row r="33" spans="1:4" ht="43.2" x14ac:dyDescent="0.3">
      <c r="A33" s="119" t="s">
        <v>2197</v>
      </c>
      <c r="B33" s="121" t="s">
        <v>2198</v>
      </c>
      <c r="C33" s="121" t="s">
        <v>2194</v>
      </c>
      <c r="D33" s="148" t="s">
        <v>2273</v>
      </c>
    </row>
    <row r="34" spans="1:4" ht="86.4" x14ac:dyDescent="0.3">
      <c r="A34" s="119" t="s">
        <v>2199</v>
      </c>
      <c r="B34" s="121" t="s">
        <v>2200</v>
      </c>
      <c r="C34" s="121" t="s">
        <v>2146</v>
      </c>
      <c r="D34" s="148" t="s">
        <v>2274</v>
      </c>
    </row>
    <row r="35" spans="1:4" ht="158.4" x14ac:dyDescent="0.3">
      <c r="A35" s="119" t="s">
        <v>2201</v>
      </c>
      <c r="B35" s="121" t="s">
        <v>2202</v>
      </c>
      <c r="C35" s="121" t="s">
        <v>2146</v>
      </c>
      <c r="D35" s="148" t="s">
        <v>2275</v>
      </c>
    </row>
    <row r="36" spans="1:4" ht="100.8" x14ac:dyDescent="0.3">
      <c r="A36" s="119" t="s">
        <v>2203</v>
      </c>
      <c r="B36" s="121" t="s">
        <v>2204</v>
      </c>
      <c r="C36" s="121" t="s">
        <v>2159</v>
      </c>
      <c r="D36" s="148" t="s">
        <v>2276</v>
      </c>
    </row>
    <row r="37" spans="1:4" ht="144" x14ac:dyDescent="0.3">
      <c r="A37" s="119" t="s">
        <v>2205</v>
      </c>
      <c r="B37" s="121" t="s">
        <v>2206</v>
      </c>
      <c r="C37" s="121" t="s">
        <v>2159</v>
      </c>
      <c r="D37" s="148" t="s">
        <v>2277</v>
      </c>
    </row>
    <row r="38" spans="1:4" ht="43.2" x14ac:dyDescent="0.3">
      <c r="A38" s="119" t="s">
        <v>2207</v>
      </c>
      <c r="B38" s="121" t="s">
        <v>2208</v>
      </c>
      <c r="C38" s="121" t="s">
        <v>2196</v>
      </c>
      <c r="D38" s="148" t="s">
        <v>2278</v>
      </c>
    </row>
    <row r="39" spans="1:4" ht="172.8" x14ac:dyDescent="0.3">
      <c r="A39" s="119" t="s">
        <v>2209</v>
      </c>
      <c r="B39" s="121" t="s">
        <v>2210</v>
      </c>
      <c r="C39" s="121" t="s">
        <v>2196</v>
      </c>
      <c r="D39" s="148" t="s">
        <v>2279</v>
      </c>
    </row>
    <row r="40" spans="1:4" ht="158.4" x14ac:dyDescent="0.3">
      <c r="A40" s="119" t="s">
        <v>2211</v>
      </c>
      <c r="B40" s="121" t="s">
        <v>2206</v>
      </c>
      <c r="C40" s="121" t="s">
        <v>2156</v>
      </c>
      <c r="D40" s="148" t="s">
        <v>2280</v>
      </c>
    </row>
    <row r="41" spans="1:4" ht="187.2" x14ac:dyDescent="0.3">
      <c r="A41" s="119" t="s">
        <v>1138</v>
      </c>
      <c r="B41" s="121" t="s">
        <v>2206</v>
      </c>
      <c r="C41" s="121" t="s">
        <v>1139</v>
      </c>
      <c r="D41" s="148" t="s">
        <v>2281</v>
      </c>
    </row>
    <row r="42" spans="1:4" ht="115.2" x14ac:dyDescent="0.3">
      <c r="A42" s="119" t="s">
        <v>2212</v>
      </c>
      <c r="B42" s="121" t="s">
        <v>2206</v>
      </c>
      <c r="C42" s="121" t="s">
        <v>2213</v>
      </c>
      <c r="D42" s="148" t="s">
        <v>2282</v>
      </c>
    </row>
    <row r="43" spans="1:4" ht="172.8" x14ac:dyDescent="0.3">
      <c r="A43" s="119" t="s">
        <v>2214</v>
      </c>
      <c r="B43" s="121" t="s">
        <v>2206</v>
      </c>
      <c r="C43" s="121" t="s">
        <v>2215</v>
      </c>
      <c r="D43" s="148" t="s">
        <v>2283</v>
      </c>
    </row>
    <row r="44" spans="1:4" ht="115.2" x14ac:dyDescent="0.3">
      <c r="A44" s="119" t="s">
        <v>2216</v>
      </c>
      <c r="B44" s="121" t="s">
        <v>2206</v>
      </c>
      <c r="C44" s="121" t="s">
        <v>2217</v>
      </c>
      <c r="D44" s="148" t="s">
        <v>2284</v>
      </c>
    </row>
    <row r="45" spans="1:4" ht="129.6" x14ac:dyDescent="0.3">
      <c r="A45" s="119" t="s">
        <v>2218</v>
      </c>
      <c r="B45" s="121" t="s">
        <v>2219</v>
      </c>
      <c r="C45" s="121" t="s">
        <v>2146</v>
      </c>
      <c r="D45" s="148" t="s">
        <v>2285</v>
      </c>
    </row>
    <row r="46" spans="1:4" ht="144" x14ac:dyDescent="0.3">
      <c r="A46" s="119" t="s">
        <v>2220</v>
      </c>
      <c r="B46" s="121" t="s">
        <v>2221</v>
      </c>
      <c r="C46" s="121" t="s">
        <v>2146</v>
      </c>
      <c r="D46" s="148" t="s">
        <v>2286</v>
      </c>
    </row>
    <row r="47" spans="1:4" ht="100.8" x14ac:dyDescent="0.3">
      <c r="A47" s="119" t="s">
        <v>2222</v>
      </c>
      <c r="B47" s="121" t="s">
        <v>2208</v>
      </c>
      <c r="C47" s="121" t="s">
        <v>2159</v>
      </c>
      <c r="D47" s="148" t="s">
        <v>2287</v>
      </c>
    </row>
    <row r="48" spans="1:4" ht="57.6" x14ac:dyDescent="0.3">
      <c r="A48" s="119" t="s">
        <v>2223</v>
      </c>
      <c r="B48" s="121" t="s">
        <v>2224</v>
      </c>
      <c r="C48" s="121" t="s">
        <v>2159</v>
      </c>
      <c r="D48" s="148" t="s">
        <v>2288</v>
      </c>
    </row>
    <row r="49" spans="1:4" ht="129.6" x14ac:dyDescent="0.3">
      <c r="A49" s="119" t="s">
        <v>2225</v>
      </c>
      <c r="B49" s="121" t="s">
        <v>2206</v>
      </c>
      <c r="C49" s="121" t="s">
        <v>1140</v>
      </c>
      <c r="D49" s="148" t="s">
        <v>2289</v>
      </c>
    </row>
    <row r="50" spans="1:4" ht="28.8" x14ac:dyDescent="0.3">
      <c r="A50" s="119" t="s">
        <v>2226</v>
      </c>
      <c r="B50" s="121" t="s">
        <v>2227</v>
      </c>
      <c r="C50" s="121" t="s">
        <v>2159</v>
      </c>
      <c r="D50" s="121" t="s">
        <v>2228</v>
      </c>
    </row>
    <row r="51" spans="1:4" ht="187.2" x14ac:dyDescent="0.3">
      <c r="A51" s="119" t="s">
        <v>2229</v>
      </c>
      <c r="B51" s="121" t="s">
        <v>2230</v>
      </c>
      <c r="C51" s="121" t="s">
        <v>2146</v>
      </c>
      <c r="D51" s="148" t="s">
        <v>2290</v>
      </c>
    </row>
    <row r="52" spans="1:4" ht="43.2" x14ac:dyDescent="0.3">
      <c r="A52" s="119" t="s">
        <v>2231</v>
      </c>
      <c r="B52" s="121" t="s">
        <v>2232</v>
      </c>
      <c r="C52" s="121" t="s">
        <v>2233</v>
      </c>
      <c r="D52" s="148" t="s">
        <v>2291</v>
      </c>
    </row>
    <row r="53" spans="1:4" ht="302.39999999999998" x14ac:dyDescent="0.3">
      <c r="A53" s="119" t="s">
        <v>2234</v>
      </c>
      <c r="B53" s="121" t="s">
        <v>1141</v>
      </c>
      <c r="C53" s="121" t="s">
        <v>1139</v>
      </c>
      <c r="D53" s="148" t="s">
        <v>2292</v>
      </c>
    </row>
    <row r="54" spans="1:4" ht="244.8" x14ac:dyDescent="0.3">
      <c r="A54" s="119" t="s">
        <v>1142</v>
      </c>
      <c r="B54" s="121" t="s">
        <v>1143</v>
      </c>
      <c r="C54" s="121" t="s">
        <v>2146</v>
      </c>
      <c r="D54" s="148" t="s">
        <v>2293</v>
      </c>
    </row>
    <row r="55" spans="1:4" ht="28.8" x14ac:dyDescent="0.3">
      <c r="A55" s="119" t="s">
        <v>1144</v>
      </c>
      <c r="B55" s="121" t="s">
        <v>1145</v>
      </c>
      <c r="C55" s="121" t="s">
        <v>2215</v>
      </c>
      <c r="D55" s="121" t="s">
        <v>2235</v>
      </c>
    </row>
    <row r="56" spans="1:4" ht="28.8" x14ac:dyDescent="0.3">
      <c r="A56" s="119" t="s">
        <v>2236</v>
      </c>
      <c r="B56" s="121" t="s">
        <v>1146</v>
      </c>
      <c r="C56" s="121" t="s">
        <v>34</v>
      </c>
      <c r="D56" s="148" t="s">
        <v>2294</v>
      </c>
    </row>
    <row r="57" spans="1:4" ht="115.2" x14ac:dyDescent="0.3">
      <c r="A57" s="119" t="s">
        <v>1147</v>
      </c>
      <c r="B57" s="121" t="s">
        <v>1148</v>
      </c>
      <c r="C57" s="121" t="s">
        <v>765</v>
      </c>
      <c r="D57" s="148" t="s">
        <v>2295</v>
      </c>
    </row>
    <row r="58" spans="1:4" ht="244.8" x14ac:dyDescent="0.3">
      <c r="A58" s="119" t="s">
        <v>1149</v>
      </c>
      <c r="B58" s="121" t="s">
        <v>1150</v>
      </c>
      <c r="C58" s="121" t="s">
        <v>34</v>
      </c>
      <c r="D58" s="148" t="s">
        <v>2296</v>
      </c>
    </row>
    <row r="59" spans="1:4" ht="100.8" x14ac:dyDescent="0.3">
      <c r="A59" s="119" t="s">
        <v>1151</v>
      </c>
      <c r="B59" s="121" t="s">
        <v>1152</v>
      </c>
      <c r="C59" s="121" t="s">
        <v>253</v>
      </c>
      <c r="D59" s="148" t="s">
        <v>2297</v>
      </c>
    </row>
    <row r="60" spans="1:4" ht="86.4" x14ac:dyDescent="0.3">
      <c r="A60" s="119" t="s">
        <v>2237</v>
      </c>
      <c r="B60" s="121" t="s">
        <v>2238</v>
      </c>
      <c r="C60" s="121" t="s">
        <v>34</v>
      </c>
      <c r="D60" s="148" t="s">
        <v>2298</v>
      </c>
    </row>
    <row r="61" spans="1:4" ht="28.8" x14ac:dyDescent="0.3">
      <c r="A61" s="119" t="s">
        <v>2239</v>
      </c>
      <c r="B61" s="121" t="s">
        <v>2240</v>
      </c>
      <c r="C61" s="121" t="s">
        <v>34</v>
      </c>
      <c r="D61" s="121" t="s">
        <v>2241</v>
      </c>
    </row>
    <row r="62" spans="1:4" ht="28.8" x14ac:dyDescent="0.3">
      <c r="A62" s="119" t="s">
        <v>2242</v>
      </c>
      <c r="B62" s="121" t="s">
        <v>2243</v>
      </c>
      <c r="C62" s="121" t="s">
        <v>33</v>
      </c>
      <c r="D62" s="121" t="s">
        <v>2244</v>
      </c>
    </row>
    <row r="63" spans="1:4" ht="28.8" x14ac:dyDescent="0.3">
      <c r="A63" s="119" t="s">
        <v>2245</v>
      </c>
      <c r="B63" s="121" t="s">
        <v>2246</v>
      </c>
      <c r="C63" s="121" t="s">
        <v>33</v>
      </c>
      <c r="D63" s="121" t="s">
        <v>2247</v>
      </c>
    </row>
    <row r="64" spans="1:4" x14ac:dyDescent="0.3">
      <c r="A64" s="104" t="s">
        <v>1153</v>
      </c>
    </row>
    <row r="67" spans="1:1" x14ac:dyDescent="0.3">
      <c r="A67" s="109" t="s">
        <v>420</v>
      </c>
    </row>
  </sheetData>
  <hyperlinks>
    <hyperlink ref="A4" location="'Table of Contents'!A1" display="Return to Table of Contents" xr:uid="{BAF2AD24-BE8A-45B6-A1A6-31B431716E7A}"/>
    <hyperlink ref="A67" location="'Table of Contents'!A1" display="Return to Table of Contents" xr:uid="{9CE5F55C-A9AE-4C07-8F36-406804F05480}"/>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A1D43-FD98-4275-9E11-79BBB0A613D7}">
  <sheetPr>
    <tabColor rgb="FFFFF2CC"/>
  </sheetPr>
  <dimension ref="A1:F102"/>
  <sheetViews>
    <sheetView topLeftCell="A11" workbookViewId="0">
      <selection activeCell="J19" sqref="J19"/>
    </sheetView>
  </sheetViews>
  <sheetFormatPr defaultColWidth="8.69921875" defaultRowHeight="14.4" x14ac:dyDescent="0.3"/>
  <cols>
    <col min="1" max="1" width="27.19921875" style="3" customWidth="1"/>
    <col min="2" max="6" width="12" style="3" bestFit="1" customWidth="1"/>
    <col min="7" max="16384" width="8.69921875" style="3"/>
  </cols>
  <sheetData>
    <row r="1" spans="1:6" ht="23.4" x14ac:dyDescent="0.45">
      <c r="A1" s="1" t="s">
        <v>1202</v>
      </c>
    </row>
    <row r="2" spans="1:6" ht="20.399999999999999" thickBot="1" x14ac:dyDescent="0.45">
      <c r="A2" s="4" t="s">
        <v>418</v>
      </c>
    </row>
    <row r="3" spans="1:6" ht="21" thickTop="1" thickBot="1" x14ac:dyDescent="0.45">
      <c r="A3" s="4" t="s">
        <v>19</v>
      </c>
    </row>
    <row r="4" spans="1:6" ht="15" thickTop="1" x14ac:dyDescent="0.3">
      <c r="A4" s="109" t="s">
        <v>420</v>
      </c>
    </row>
    <row r="6" spans="1:6" ht="18" thickBot="1" x14ac:dyDescent="0.4">
      <c r="A6" s="5" t="s">
        <v>2309</v>
      </c>
    </row>
    <row r="7" spans="1:6" ht="15" thickTop="1" x14ac:dyDescent="0.3">
      <c r="A7" s="3" t="s">
        <v>373</v>
      </c>
    </row>
    <row r="8" spans="1:6" x14ac:dyDescent="0.3">
      <c r="A8" s="26" t="s">
        <v>374</v>
      </c>
      <c r="B8" s="141" t="s">
        <v>375</v>
      </c>
      <c r="C8" s="23" t="s">
        <v>376</v>
      </c>
      <c r="D8" s="23" t="s">
        <v>377</v>
      </c>
      <c r="E8" s="23" t="s">
        <v>378</v>
      </c>
      <c r="F8" s="141" t="s">
        <v>2300</v>
      </c>
    </row>
    <row r="9" spans="1:6" x14ac:dyDescent="0.3">
      <c r="A9" s="27" t="s">
        <v>379</v>
      </c>
      <c r="B9" s="100">
        <v>1429.995404019</v>
      </c>
      <c r="C9" s="100">
        <v>1757.7437254219999</v>
      </c>
      <c r="D9" s="100">
        <v>2072.6480478399999</v>
      </c>
      <c r="E9" s="100">
        <v>2020.4791655189999</v>
      </c>
      <c r="F9" s="101">
        <v>2061.6907576009999</v>
      </c>
    </row>
    <row r="10" spans="1:6" x14ac:dyDescent="0.3">
      <c r="A10" s="27" t="s">
        <v>380</v>
      </c>
      <c r="B10" s="100">
        <v>2331.4771808219998</v>
      </c>
      <c r="C10" s="100">
        <v>2828.5154998990001</v>
      </c>
      <c r="D10" s="100">
        <v>3239.7329347609998</v>
      </c>
      <c r="E10" s="100">
        <v>3076.796376327</v>
      </c>
      <c r="F10" s="101">
        <v>3266.4101953210002</v>
      </c>
    </row>
    <row r="11" spans="1:6" x14ac:dyDescent="0.3">
      <c r="A11" s="27" t="s">
        <v>381</v>
      </c>
      <c r="B11" s="101">
        <v>-901.48177680299978</v>
      </c>
      <c r="C11" s="101">
        <v>-1070.7717744770002</v>
      </c>
      <c r="D11" s="101">
        <v>-1167.0848869209999</v>
      </c>
      <c r="E11" s="101">
        <v>-1056.317210808</v>
      </c>
      <c r="F11" s="101">
        <v>-1204.7194377200003</v>
      </c>
    </row>
    <row r="12" spans="1:6" x14ac:dyDescent="0.3">
      <c r="A12" s="27" t="s">
        <v>382</v>
      </c>
      <c r="B12" s="100">
        <v>738.99400000000003</v>
      </c>
      <c r="C12" s="100">
        <v>818.21500000000003</v>
      </c>
      <c r="D12" s="100">
        <v>962.86900000000003</v>
      </c>
      <c r="E12" s="100">
        <v>1045.079</v>
      </c>
      <c r="F12" s="101">
        <v>1152.7470000000001</v>
      </c>
    </row>
    <row r="13" spans="1:6" x14ac:dyDescent="0.3">
      <c r="A13" s="27" t="s">
        <v>1186</v>
      </c>
      <c r="B13" s="100">
        <v>472.161</v>
      </c>
      <c r="C13" s="100">
        <v>572.29999999999995</v>
      </c>
      <c r="D13" s="100">
        <v>712.03300000000002</v>
      </c>
      <c r="E13" s="100">
        <v>761.78899999999999</v>
      </c>
      <c r="F13" s="101">
        <v>840.87699999999995</v>
      </c>
    </row>
    <row r="14" spans="1:6" x14ac:dyDescent="0.3">
      <c r="A14" s="27" t="s">
        <v>383</v>
      </c>
      <c r="B14" s="101">
        <v>266.83300000000003</v>
      </c>
      <c r="C14" s="101">
        <v>245.91500000000008</v>
      </c>
      <c r="D14" s="101">
        <v>250.83600000000001</v>
      </c>
      <c r="E14" s="101">
        <v>283.28999999999996</v>
      </c>
      <c r="F14" s="101">
        <v>311.87000000000012</v>
      </c>
    </row>
    <row r="15" spans="1:6" x14ac:dyDescent="0.3">
      <c r="A15" s="162" t="s">
        <v>2327</v>
      </c>
      <c r="B15" s="111"/>
      <c r="C15" s="111"/>
      <c r="D15" s="111"/>
      <c r="E15" s="111"/>
      <c r="F15" s="112"/>
    </row>
    <row r="18" spans="1:6" ht="18" thickBot="1" x14ac:dyDescent="0.4">
      <c r="A18" s="5" t="s">
        <v>2310</v>
      </c>
    </row>
    <row r="19" spans="1:6" ht="15" thickTop="1" x14ac:dyDescent="0.3">
      <c r="A19" s="3" t="s">
        <v>384</v>
      </c>
    </row>
    <row r="20" spans="1:6" x14ac:dyDescent="0.3">
      <c r="A20" s="26" t="s">
        <v>385</v>
      </c>
      <c r="B20" s="141" t="s">
        <v>375</v>
      </c>
      <c r="C20" s="23" t="s">
        <v>376</v>
      </c>
      <c r="D20" s="23" t="s">
        <v>377</v>
      </c>
      <c r="E20" s="23" t="s">
        <v>378</v>
      </c>
      <c r="F20" s="141" t="s">
        <v>2300</v>
      </c>
    </row>
    <row r="21" spans="1:6" x14ac:dyDescent="0.3">
      <c r="A21" s="27" t="s">
        <v>379</v>
      </c>
      <c r="B21" s="24">
        <v>232.85231159599999</v>
      </c>
      <c r="C21" s="24">
        <v>272.27700912099999</v>
      </c>
      <c r="D21" s="24">
        <v>351.03164148100001</v>
      </c>
      <c r="E21" s="24">
        <v>368.42996660300003</v>
      </c>
      <c r="F21" s="24">
        <v>369.78933066100001</v>
      </c>
    </row>
    <row r="22" spans="1:6" x14ac:dyDescent="0.3">
      <c r="A22" s="27" t="s">
        <v>380</v>
      </c>
      <c r="B22" s="24">
        <v>415.431370872</v>
      </c>
      <c r="C22" s="24">
        <v>490.338219315</v>
      </c>
      <c r="D22" s="24">
        <v>553.08795379900005</v>
      </c>
      <c r="E22" s="24">
        <v>576.08342922400004</v>
      </c>
      <c r="F22" s="24">
        <v>605.66321768</v>
      </c>
    </row>
    <row r="23" spans="1:6" x14ac:dyDescent="0.3">
      <c r="A23" s="27" t="s">
        <v>381</v>
      </c>
      <c r="B23" s="24">
        <v>-182.57905927600001</v>
      </c>
      <c r="C23" s="24">
        <v>-218.06121019400001</v>
      </c>
      <c r="D23" s="24">
        <v>-202.05631231800004</v>
      </c>
      <c r="E23" s="24">
        <v>-207.65346262100002</v>
      </c>
      <c r="F23" s="24">
        <v>-235.87388701899999</v>
      </c>
    </row>
    <row r="24" spans="1:6" x14ac:dyDescent="0.3">
      <c r="A24" s="27" t="s">
        <v>382</v>
      </c>
      <c r="B24" s="24">
        <v>185.761</v>
      </c>
      <c r="C24" s="24">
        <v>206.64</v>
      </c>
      <c r="D24" s="24">
        <v>248.898</v>
      </c>
      <c r="E24" s="24">
        <v>262.51499999999999</v>
      </c>
      <c r="F24" s="24">
        <v>294.72199999999998</v>
      </c>
    </row>
    <row r="25" spans="1:6" x14ac:dyDescent="0.3">
      <c r="A25" s="27" t="s">
        <v>1186</v>
      </c>
      <c r="B25" s="24">
        <v>111.35</v>
      </c>
      <c r="C25" s="24">
        <v>133.804</v>
      </c>
      <c r="D25" s="24">
        <v>174.214</v>
      </c>
      <c r="E25" s="24">
        <v>189.22800000000001</v>
      </c>
      <c r="F25" s="24">
        <v>206.12899999999999</v>
      </c>
    </row>
    <row r="26" spans="1:6" x14ac:dyDescent="0.3">
      <c r="A26" s="27" t="s">
        <v>383</v>
      </c>
      <c r="B26" s="24">
        <v>74.411000000000001</v>
      </c>
      <c r="C26" s="24">
        <v>72.835999999999984</v>
      </c>
      <c r="D26" s="24">
        <v>74.683999999999997</v>
      </c>
      <c r="E26" s="24">
        <v>73.286999999999978</v>
      </c>
      <c r="F26" s="24">
        <v>88.592999999999989</v>
      </c>
    </row>
    <row r="27" spans="1:6" ht="14.4" customHeight="1" x14ac:dyDescent="0.3">
      <c r="A27" s="162" t="s">
        <v>2327</v>
      </c>
      <c r="B27" s="95"/>
      <c r="C27" s="95"/>
      <c r="D27" s="95"/>
      <c r="E27" s="95"/>
      <c r="F27" s="95"/>
    </row>
    <row r="28" spans="1:6" ht="14.4" customHeight="1" x14ac:dyDescent="0.3">
      <c r="A28" s="111"/>
      <c r="B28" s="95"/>
      <c r="C28" s="95"/>
      <c r="D28" s="95"/>
      <c r="E28" s="95"/>
      <c r="F28" s="95"/>
    </row>
    <row r="30" spans="1:6" ht="18" thickBot="1" x14ac:dyDescent="0.4">
      <c r="A30" s="5" t="s">
        <v>2311</v>
      </c>
    </row>
    <row r="31" spans="1:6" ht="15" thickTop="1" x14ac:dyDescent="0.3">
      <c r="A31" s="3" t="s">
        <v>386</v>
      </c>
    </row>
    <row r="32" spans="1:6" x14ac:dyDescent="0.3">
      <c r="A32" s="26" t="s">
        <v>387</v>
      </c>
      <c r="B32" s="141" t="s">
        <v>375</v>
      </c>
      <c r="C32" s="23" t="s">
        <v>376</v>
      </c>
      <c r="D32" s="23" t="s">
        <v>377</v>
      </c>
      <c r="E32" s="23" t="s">
        <v>378</v>
      </c>
      <c r="F32" s="141" t="s">
        <v>2300</v>
      </c>
    </row>
    <row r="33" spans="1:6" x14ac:dyDescent="0.3">
      <c r="A33" s="27" t="s">
        <v>379</v>
      </c>
      <c r="B33" s="24">
        <v>124.58151037499999</v>
      </c>
      <c r="C33" s="24">
        <v>151.439394988</v>
      </c>
      <c r="D33" s="24">
        <v>153.98737359099999</v>
      </c>
      <c r="E33" s="24">
        <v>147.63546421800001</v>
      </c>
      <c r="F33" s="24">
        <v>143.22674936799999</v>
      </c>
    </row>
    <row r="34" spans="1:6" x14ac:dyDescent="0.3">
      <c r="A34" s="27" t="s">
        <v>380</v>
      </c>
      <c r="B34" s="24">
        <v>432.54801865100001</v>
      </c>
      <c r="C34" s="24">
        <v>504.24626639799999</v>
      </c>
      <c r="D34" s="24">
        <v>536.26868923400002</v>
      </c>
      <c r="E34" s="24">
        <v>427.24658283600002</v>
      </c>
      <c r="F34" s="24">
        <v>438.74199807799999</v>
      </c>
    </row>
    <row r="35" spans="1:6" x14ac:dyDescent="0.3">
      <c r="A35" s="27" t="s">
        <v>381</v>
      </c>
      <c r="B35" s="24">
        <v>-307.96650827600001</v>
      </c>
      <c r="C35" s="24">
        <v>-352.80687140999999</v>
      </c>
      <c r="D35" s="24">
        <v>-382.28131564300003</v>
      </c>
      <c r="E35" s="24">
        <v>-279.61111861799998</v>
      </c>
      <c r="F35" s="24">
        <v>-295.51524871000004</v>
      </c>
    </row>
    <row r="36" spans="1:6" x14ac:dyDescent="0.3">
      <c r="A36" s="27" t="s">
        <v>382</v>
      </c>
      <c r="B36" s="24">
        <v>41.085999999999999</v>
      </c>
      <c r="C36" s="24">
        <v>40.210999999999999</v>
      </c>
      <c r="D36" s="24">
        <v>42.723999999999997</v>
      </c>
      <c r="E36" s="24">
        <v>47.713000000000001</v>
      </c>
      <c r="F36" s="24">
        <v>55.024999999999999</v>
      </c>
    </row>
    <row r="37" spans="1:6" x14ac:dyDescent="0.3">
      <c r="A37" s="27" t="s">
        <v>1186</v>
      </c>
      <c r="B37" s="24">
        <v>16.158000000000001</v>
      </c>
      <c r="C37" s="24">
        <v>21.594000000000001</v>
      </c>
      <c r="D37" s="24">
        <v>25.413</v>
      </c>
      <c r="E37" s="24">
        <v>19.303000000000001</v>
      </c>
      <c r="F37" s="24">
        <v>21.861000000000001</v>
      </c>
    </row>
    <row r="38" spans="1:6" x14ac:dyDescent="0.3">
      <c r="A38" s="27" t="s">
        <v>383</v>
      </c>
      <c r="B38" s="24">
        <v>24.927999999999997</v>
      </c>
      <c r="C38" s="24">
        <v>18.616999999999997</v>
      </c>
      <c r="D38" s="24">
        <v>17.310999999999996</v>
      </c>
      <c r="E38" s="24">
        <v>28.41</v>
      </c>
      <c r="F38" s="24">
        <v>33.164000000000001</v>
      </c>
    </row>
    <row r="39" spans="1:6" x14ac:dyDescent="0.3">
      <c r="A39" s="162" t="s">
        <v>2327</v>
      </c>
      <c r="B39" s="27"/>
      <c r="C39" s="27"/>
      <c r="D39" s="27"/>
      <c r="E39" s="27"/>
      <c r="F39" s="27"/>
    </row>
    <row r="42" spans="1:6" ht="18" thickBot="1" x14ac:dyDescent="0.4">
      <c r="A42" s="5" t="s">
        <v>2312</v>
      </c>
    </row>
    <row r="43" spans="1:6" ht="15" thickTop="1" x14ac:dyDescent="0.3">
      <c r="A43" s="3" t="s">
        <v>386</v>
      </c>
    </row>
    <row r="44" spans="1:6" x14ac:dyDescent="0.3">
      <c r="A44" s="26" t="s">
        <v>388</v>
      </c>
      <c r="B44" s="141" t="s">
        <v>375</v>
      </c>
      <c r="C44" s="23" t="s">
        <v>376</v>
      </c>
      <c r="D44" s="23" t="s">
        <v>377</v>
      </c>
      <c r="E44" s="23" t="s">
        <v>378</v>
      </c>
      <c r="F44" s="141" t="s">
        <v>2300</v>
      </c>
    </row>
    <row r="45" spans="1:6" x14ac:dyDescent="0.3">
      <c r="A45" s="27" t="s">
        <v>379</v>
      </c>
      <c r="B45" s="24">
        <v>256.21225653800002</v>
      </c>
      <c r="C45" s="24">
        <v>309.60400129099997</v>
      </c>
      <c r="D45" s="24">
        <v>359.084152609</v>
      </c>
      <c r="E45" s="24">
        <v>354.407979759</v>
      </c>
      <c r="F45" s="24">
        <v>349.90815312299998</v>
      </c>
    </row>
    <row r="46" spans="1:6" x14ac:dyDescent="0.3">
      <c r="A46" s="27" t="s">
        <v>380</v>
      </c>
      <c r="B46" s="24">
        <v>270.02552361300002</v>
      </c>
      <c r="C46" s="24">
        <v>357.274663444</v>
      </c>
      <c r="D46" s="24">
        <v>437.41758955900002</v>
      </c>
      <c r="E46" s="24">
        <v>418.01032197699999</v>
      </c>
      <c r="F46" s="24">
        <v>411.88668336799998</v>
      </c>
    </row>
    <row r="47" spans="1:6" x14ac:dyDescent="0.3">
      <c r="A47" s="27" t="s">
        <v>381</v>
      </c>
      <c r="B47" s="24">
        <v>-13.813267074999999</v>
      </c>
      <c r="C47" s="24">
        <v>-47.670662153000023</v>
      </c>
      <c r="D47" s="24">
        <v>-78.333436950000021</v>
      </c>
      <c r="E47" s="24">
        <v>-63.60234221799999</v>
      </c>
      <c r="F47" s="24">
        <v>-61.978530245000002</v>
      </c>
    </row>
    <row r="48" spans="1:6" x14ac:dyDescent="0.3">
      <c r="A48" s="27" t="s">
        <v>382</v>
      </c>
      <c r="B48" s="24">
        <v>53.613999999999997</v>
      </c>
      <c r="C48" s="24">
        <v>58.841999999999999</v>
      </c>
      <c r="D48" s="24">
        <v>77.156999999999996</v>
      </c>
      <c r="E48" s="24">
        <v>86.387</v>
      </c>
      <c r="F48" s="24">
        <v>90.266999999999996</v>
      </c>
    </row>
    <row r="49" spans="1:6" x14ac:dyDescent="0.3">
      <c r="A49" s="27" t="s">
        <v>1186</v>
      </c>
      <c r="B49" s="24">
        <v>33</v>
      </c>
      <c r="C49" s="24">
        <v>39.454000000000001</v>
      </c>
      <c r="D49" s="24">
        <v>48.213999999999999</v>
      </c>
      <c r="E49" s="24">
        <v>55.055</v>
      </c>
      <c r="F49" s="24">
        <v>57.034999999999997</v>
      </c>
    </row>
    <row r="50" spans="1:6" x14ac:dyDescent="0.3">
      <c r="A50" s="27" t="s">
        <v>383</v>
      </c>
      <c r="B50" s="24">
        <v>20.613999999999997</v>
      </c>
      <c r="C50" s="24">
        <v>19.387999999999998</v>
      </c>
      <c r="D50" s="24">
        <v>28.942999999999998</v>
      </c>
      <c r="E50" s="24">
        <v>31.332000000000001</v>
      </c>
      <c r="F50" s="24">
        <v>33.231999999999999</v>
      </c>
    </row>
    <row r="51" spans="1:6" x14ac:dyDescent="0.3">
      <c r="A51" s="162" t="s">
        <v>2327</v>
      </c>
    </row>
    <row r="52" spans="1:6" ht="14.4" customHeight="1" x14ac:dyDescent="0.3">
      <c r="B52" s="33"/>
      <c r="C52" s="33"/>
      <c r="D52" s="33"/>
      <c r="E52" s="33"/>
      <c r="F52" s="33"/>
    </row>
    <row r="54" spans="1:6" ht="18" thickBot="1" x14ac:dyDescent="0.4">
      <c r="A54" s="5" t="s">
        <v>2313</v>
      </c>
    </row>
    <row r="55" spans="1:6" ht="15" thickTop="1" x14ac:dyDescent="0.3">
      <c r="A55" s="3" t="s">
        <v>386</v>
      </c>
    </row>
    <row r="56" spans="1:6" x14ac:dyDescent="0.3">
      <c r="A56" s="26" t="s">
        <v>389</v>
      </c>
      <c r="B56" s="141" t="s">
        <v>375</v>
      </c>
      <c r="C56" s="23" t="s">
        <v>376</v>
      </c>
      <c r="D56" s="23" t="s">
        <v>377</v>
      </c>
      <c r="E56" s="23" t="s">
        <v>378</v>
      </c>
      <c r="F56" s="141" t="s">
        <v>2300</v>
      </c>
    </row>
    <row r="57" spans="1:6" x14ac:dyDescent="0.3">
      <c r="A57" s="27" t="s">
        <v>379</v>
      </c>
      <c r="B57" s="24">
        <v>212.51280676299999</v>
      </c>
      <c r="C57" s="24">
        <v>277.19462623300001</v>
      </c>
      <c r="D57" s="24">
        <v>327.01612344300003</v>
      </c>
      <c r="E57" s="24">
        <v>323.637150335</v>
      </c>
      <c r="F57" s="24">
        <v>334.03193034999998</v>
      </c>
    </row>
    <row r="58" spans="1:6" x14ac:dyDescent="0.3">
      <c r="A58" s="27" t="s">
        <v>380</v>
      </c>
      <c r="B58" s="24">
        <v>323.47691799099999</v>
      </c>
      <c r="C58" s="24">
        <v>382.56933924999998</v>
      </c>
      <c r="D58" s="24">
        <v>452.01496651100001</v>
      </c>
      <c r="E58" s="24">
        <v>472.90736813500001</v>
      </c>
      <c r="F58" s="24">
        <v>505.523174525</v>
      </c>
    </row>
    <row r="59" spans="1:6" x14ac:dyDescent="0.3">
      <c r="A59" s="27" t="s">
        <v>381</v>
      </c>
      <c r="B59" s="24">
        <v>-110.96411122800001</v>
      </c>
      <c r="C59" s="24">
        <v>-105.37471301699998</v>
      </c>
      <c r="D59" s="24">
        <v>-124.99884306799999</v>
      </c>
      <c r="E59" s="24">
        <v>-149.27021780000001</v>
      </c>
      <c r="F59" s="24">
        <v>-171.49124417500002</v>
      </c>
    </row>
    <row r="60" spans="1:6" x14ac:dyDescent="0.3">
      <c r="A60" s="27" t="s">
        <v>382</v>
      </c>
      <c r="B60" s="24">
        <v>23.577999999999999</v>
      </c>
      <c r="C60" s="24">
        <v>30.815000000000001</v>
      </c>
      <c r="D60" s="24">
        <v>38.357999999999997</v>
      </c>
      <c r="E60" s="24">
        <v>46.180999999999997</v>
      </c>
      <c r="F60" s="24">
        <v>50.414999999999999</v>
      </c>
    </row>
    <row r="61" spans="1:6" x14ac:dyDescent="0.3">
      <c r="A61" s="27" t="s">
        <v>1186</v>
      </c>
      <c r="B61" s="24">
        <v>17.916</v>
      </c>
      <c r="C61" s="24">
        <v>28.428000000000001</v>
      </c>
      <c r="D61" s="24">
        <v>38.155999999999999</v>
      </c>
      <c r="E61" s="24">
        <v>43.411999999999999</v>
      </c>
      <c r="F61" s="24">
        <v>45.136000000000003</v>
      </c>
    </row>
    <row r="62" spans="1:6" x14ac:dyDescent="0.3">
      <c r="A62" s="27" t="s">
        <v>383</v>
      </c>
      <c r="B62" s="24">
        <v>5.661999999999999</v>
      </c>
      <c r="C62" s="24">
        <v>2.3870000000000005</v>
      </c>
      <c r="D62" s="24">
        <v>0.20199999999999818</v>
      </c>
      <c r="E62" s="24">
        <v>2.7689999999999984</v>
      </c>
      <c r="F62" s="24">
        <v>5.2789999999999964</v>
      </c>
    </row>
    <row r="63" spans="1:6" x14ac:dyDescent="0.3">
      <c r="A63" s="162" t="s">
        <v>2327</v>
      </c>
    </row>
    <row r="66" spans="1:6" ht="18" thickBot="1" x14ac:dyDescent="0.4">
      <c r="A66" s="5" t="s">
        <v>2314</v>
      </c>
    </row>
    <row r="67" spans="1:6" ht="15" thickTop="1" x14ac:dyDescent="0.3">
      <c r="A67" s="3" t="s">
        <v>386</v>
      </c>
    </row>
    <row r="68" spans="1:6" x14ac:dyDescent="0.3">
      <c r="A68" s="26" t="s">
        <v>390</v>
      </c>
      <c r="B68" s="141" t="s">
        <v>375</v>
      </c>
      <c r="C68" s="23" t="s">
        <v>376</v>
      </c>
      <c r="D68" s="23" t="s">
        <v>377</v>
      </c>
      <c r="E68" s="23" t="s">
        <v>378</v>
      </c>
      <c r="F68" s="141" t="s">
        <v>2300</v>
      </c>
    </row>
    <row r="69" spans="1:6" x14ac:dyDescent="0.3">
      <c r="A69" s="27" t="s">
        <v>379</v>
      </c>
      <c r="B69" s="24">
        <v>64.030307995000001</v>
      </c>
      <c r="C69" s="24">
        <v>74.729967806999994</v>
      </c>
      <c r="D69" s="24">
        <v>80.151186167999995</v>
      </c>
      <c r="E69" s="24">
        <v>75.794402716999997</v>
      </c>
      <c r="F69" s="24">
        <v>78.978400464999993</v>
      </c>
    </row>
    <row r="70" spans="1:6" x14ac:dyDescent="0.3">
      <c r="A70" s="27" t="s">
        <v>380</v>
      </c>
      <c r="B70" s="24">
        <v>119.50650017</v>
      </c>
      <c r="C70" s="24">
        <v>134.79963270299999</v>
      </c>
      <c r="D70" s="24">
        <v>148.002056619</v>
      </c>
      <c r="E70" s="24">
        <v>147.206391795</v>
      </c>
      <c r="F70" s="24">
        <v>148.370517793</v>
      </c>
    </row>
    <row r="71" spans="1:6" x14ac:dyDescent="0.3">
      <c r="A71" s="27" t="s">
        <v>381</v>
      </c>
      <c r="B71" s="24">
        <v>-55.476192174999994</v>
      </c>
      <c r="C71" s="24">
        <v>-60.069664895999992</v>
      </c>
      <c r="D71" s="24">
        <v>-67.850870451000006</v>
      </c>
      <c r="E71" s="24">
        <v>-71.411989078000005</v>
      </c>
      <c r="F71" s="24">
        <v>-69.392117328000012</v>
      </c>
    </row>
    <row r="72" spans="1:6" x14ac:dyDescent="0.3">
      <c r="A72" s="27" t="s">
        <v>382</v>
      </c>
      <c r="B72" s="24">
        <v>39.091999999999999</v>
      </c>
      <c r="C72" s="24">
        <v>38.359000000000002</v>
      </c>
      <c r="D72" s="24">
        <v>41.287999999999997</v>
      </c>
      <c r="E72" s="24">
        <v>46.545000000000002</v>
      </c>
      <c r="F72" s="24">
        <v>49.377000000000002</v>
      </c>
    </row>
    <row r="73" spans="1:6" x14ac:dyDescent="0.3">
      <c r="A73" s="27" t="s">
        <v>1186</v>
      </c>
      <c r="B73" s="24">
        <v>32.145000000000003</v>
      </c>
      <c r="C73" s="24">
        <v>28.808</v>
      </c>
      <c r="D73" s="24">
        <v>37.456000000000003</v>
      </c>
      <c r="E73" s="24">
        <v>37.481000000000002</v>
      </c>
      <c r="F73" s="24">
        <v>42.456000000000003</v>
      </c>
    </row>
    <row r="74" spans="1:6" x14ac:dyDescent="0.3">
      <c r="A74" s="27" t="s">
        <v>383</v>
      </c>
      <c r="B74" s="24">
        <v>6.9469999999999956</v>
      </c>
      <c r="C74" s="24">
        <v>9.5510000000000019</v>
      </c>
      <c r="D74" s="24">
        <v>3.8319999999999936</v>
      </c>
      <c r="E74" s="24">
        <v>9.0640000000000001</v>
      </c>
      <c r="F74" s="24">
        <v>6.9209999999999994</v>
      </c>
    </row>
    <row r="75" spans="1:6" x14ac:dyDescent="0.3">
      <c r="A75" s="162" t="s">
        <v>2327</v>
      </c>
    </row>
    <row r="78" spans="1:6" ht="18" thickBot="1" x14ac:dyDescent="0.4">
      <c r="A78" s="5" t="s">
        <v>2315</v>
      </c>
    </row>
    <row r="79" spans="1:6" ht="15" thickTop="1" x14ac:dyDescent="0.3">
      <c r="A79" s="3" t="s">
        <v>386</v>
      </c>
    </row>
    <row r="80" spans="1:6" x14ac:dyDescent="0.3">
      <c r="A80" s="26" t="s">
        <v>391</v>
      </c>
      <c r="B80" s="141" t="s">
        <v>375</v>
      </c>
      <c r="C80" s="23" t="s">
        <v>376</v>
      </c>
      <c r="D80" s="23" t="s">
        <v>377</v>
      </c>
      <c r="E80" s="23" t="s">
        <v>378</v>
      </c>
      <c r="F80" s="141" t="s">
        <v>2300</v>
      </c>
    </row>
    <row r="81" spans="1:6" x14ac:dyDescent="0.3">
      <c r="A81" s="27" t="s">
        <v>379</v>
      </c>
      <c r="B81" s="24">
        <v>27.081657765999999</v>
      </c>
      <c r="C81" s="24">
        <v>39.817425745999998</v>
      </c>
      <c r="D81" s="24">
        <v>46.819202978</v>
      </c>
      <c r="E81" s="24">
        <v>40.317521829</v>
      </c>
      <c r="F81" s="24">
        <v>41.536952116000002</v>
      </c>
    </row>
    <row r="82" spans="1:6" x14ac:dyDescent="0.3">
      <c r="A82" s="27" t="s">
        <v>380</v>
      </c>
      <c r="B82" s="24">
        <v>51.254588173000002</v>
      </c>
      <c r="C82" s="24">
        <v>73.308215744999998</v>
      </c>
      <c r="D82" s="24">
        <v>85.517362090000006</v>
      </c>
      <c r="E82" s="24">
        <v>83.557090891000001</v>
      </c>
      <c r="F82" s="24">
        <v>87.33808277</v>
      </c>
    </row>
    <row r="83" spans="1:6" x14ac:dyDescent="0.3">
      <c r="A83" s="27" t="s">
        <v>381</v>
      </c>
      <c r="B83" s="24">
        <v>-24.172930407000003</v>
      </c>
      <c r="C83" s="24">
        <v>-33.490789999</v>
      </c>
      <c r="D83" s="24">
        <v>-38.698159112000006</v>
      </c>
      <c r="E83" s="24">
        <v>-43.239569062000001</v>
      </c>
      <c r="F83" s="24">
        <v>-45.801130653999998</v>
      </c>
    </row>
    <row r="84" spans="1:6" x14ac:dyDescent="0.3">
      <c r="A84" s="27" t="s">
        <v>382</v>
      </c>
      <c r="B84" s="24">
        <v>17.364999999999998</v>
      </c>
      <c r="C84" s="24">
        <v>19.779</v>
      </c>
      <c r="D84" s="24">
        <v>28.733000000000001</v>
      </c>
      <c r="E84" s="24">
        <v>36.01</v>
      </c>
      <c r="F84" s="24">
        <v>41.750999999999998</v>
      </c>
    </row>
    <row r="85" spans="1:6" x14ac:dyDescent="0.3">
      <c r="A85" s="27" t="s">
        <v>1186</v>
      </c>
      <c r="B85" s="24">
        <v>28.157</v>
      </c>
      <c r="C85" s="24">
        <v>31.16</v>
      </c>
      <c r="D85" s="24">
        <v>33.283999999999999</v>
      </c>
      <c r="E85" s="24">
        <v>36.085000000000001</v>
      </c>
      <c r="F85" s="24">
        <v>41.649000000000001</v>
      </c>
    </row>
    <row r="86" spans="1:6" x14ac:dyDescent="0.3">
      <c r="A86" s="27" t="s">
        <v>383</v>
      </c>
      <c r="B86" s="24">
        <v>-10.792000000000002</v>
      </c>
      <c r="C86" s="24">
        <v>-11.381</v>
      </c>
      <c r="D86" s="24">
        <v>-4.5509999999999984</v>
      </c>
      <c r="E86" s="24">
        <v>-7.5000000000002842E-2</v>
      </c>
      <c r="F86" s="24">
        <v>0.10199999999999676</v>
      </c>
    </row>
    <row r="87" spans="1:6" x14ac:dyDescent="0.3">
      <c r="A87" s="162" t="s">
        <v>2327</v>
      </c>
    </row>
    <row r="90" spans="1:6" ht="18" thickBot="1" x14ac:dyDescent="0.4">
      <c r="A90" s="5" t="s">
        <v>2316</v>
      </c>
    </row>
    <row r="91" spans="1:6" ht="15" thickTop="1" x14ac:dyDescent="0.3">
      <c r="A91" s="3" t="s">
        <v>386</v>
      </c>
    </row>
    <row r="92" spans="1:6" x14ac:dyDescent="0.3">
      <c r="A92" s="26" t="s">
        <v>392</v>
      </c>
      <c r="B92" s="141" t="s">
        <v>375</v>
      </c>
      <c r="C92" s="23" t="s">
        <v>376</v>
      </c>
      <c r="D92" s="23" t="s">
        <v>377</v>
      </c>
      <c r="E92" s="23" t="s">
        <v>378</v>
      </c>
      <c r="F92" s="141" t="s">
        <v>2300</v>
      </c>
    </row>
    <row r="93" spans="1:6" x14ac:dyDescent="0.3">
      <c r="A93" s="27" t="s">
        <v>379</v>
      </c>
      <c r="B93" s="24">
        <v>58.532524176999999</v>
      </c>
      <c r="C93" s="24">
        <v>61.667136419999999</v>
      </c>
      <c r="D93" s="24">
        <v>76.804955875999994</v>
      </c>
      <c r="E93" s="24">
        <v>75.024224493999995</v>
      </c>
      <c r="F93" s="24">
        <v>79.532064950999995</v>
      </c>
    </row>
    <row r="94" spans="1:6" x14ac:dyDescent="0.3">
      <c r="A94" s="27" t="s">
        <v>380</v>
      </c>
      <c r="B94" s="24">
        <v>50.279812747000001</v>
      </c>
      <c r="C94" s="24">
        <v>56.263871559000002</v>
      </c>
      <c r="D94" s="24">
        <v>63.923727454999998</v>
      </c>
      <c r="E94" s="24">
        <v>64.172360363999999</v>
      </c>
      <c r="F94" s="24">
        <v>68.167511079999997</v>
      </c>
    </row>
    <row r="95" spans="1:6" x14ac:dyDescent="0.3">
      <c r="A95" s="27" t="s">
        <v>381</v>
      </c>
      <c r="B95" s="24">
        <v>8.252711429999998</v>
      </c>
      <c r="C95" s="24">
        <v>5.4032648609999967</v>
      </c>
      <c r="D95" s="24">
        <v>12.881228420999996</v>
      </c>
      <c r="E95" s="24">
        <v>10.851864129999996</v>
      </c>
      <c r="F95" s="24">
        <v>11.364553870999998</v>
      </c>
    </row>
    <row r="96" spans="1:6" x14ac:dyDescent="0.3">
      <c r="A96" s="27" t="s">
        <v>382</v>
      </c>
      <c r="B96" s="24">
        <v>63.151000000000003</v>
      </c>
      <c r="C96" s="24">
        <v>70.295000000000002</v>
      </c>
      <c r="D96" s="24">
        <v>84.018000000000001</v>
      </c>
      <c r="E96" s="24">
        <v>91.236000000000004</v>
      </c>
      <c r="F96" s="24">
        <v>99.364999999999995</v>
      </c>
    </row>
    <row r="97" spans="1:6" x14ac:dyDescent="0.3">
      <c r="A97" s="27" t="s">
        <v>1186</v>
      </c>
      <c r="B97" s="24">
        <v>54.866</v>
      </c>
      <c r="C97" s="24">
        <v>62.905999999999999</v>
      </c>
      <c r="D97" s="24">
        <v>74.168000000000006</v>
      </c>
      <c r="E97" s="24">
        <v>84.82</v>
      </c>
      <c r="F97" s="24">
        <v>93.007999999999996</v>
      </c>
    </row>
    <row r="98" spans="1:6" x14ac:dyDescent="0.3">
      <c r="A98" s="27" t="s">
        <v>383</v>
      </c>
      <c r="B98" s="24">
        <v>8.2850000000000037</v>
      </c>
      <c r="C98" s="24">
        <v>7.3890000000000029</v>
      </c>
      <c r="D98" s="24">
        <v>9.8499999999999943</v>
      </c>
      <c r="E98" s="24">
        <v>6.416000000000011</v>
      </c>
      <c r="F98" s="24">
        <v>6.3569999999999993</v>
      </c>
    </row>
    <row r="99" spans="1:6" x14ac:dyDescent="0.3">
      <c r="A99" s="162" t="s">
        <v>2327</v>
      </c>
      <c r="B99" s="24"/>
      <c r="C99" s="24"/>
      <c r="D99" s="24"/>
      <c r="E99" s="24"/>
      <c r="F99" s="24"/>
    </row>
    <row r="100" spans="1:6" ht="14.4" customHeight="1" x14ac:dyDescent="0.3">
      <c r="A100" s="27"/>
      <c r="B100" s="27"/>
      <c r="C100" s="27"/>
      <c r="D100" s="27"/>
      <c r="E100" s="27"/>
      <c r="F100" s="27"/>
    </row>
    <row r="102" spans="1:6" x14ac:dyDescent="0.3">
      <c r="A102" s="109" t="s">
        <v>420</v>
      </c>
    </row>
  </sheetData>
  <hyperlinks>
    <hyperlink ref="A4" location="'Table of Contents'!A1" display="Return to Table of Contents" xr:uid="{F4A8BD2E-5C91-4CB1-8EA3-BCBB105FDFB3}"/>
    <hyperlink ref="A102" location="'Table of Contents'!A1" display="Return to Table of Contents" xr:uid="{98A4A70E-F431-47CD-903F-258CA4BA2FA4}"/>
  </hyperlinks>
  <pageMargins left="0.7" right="0.7" top="0.75" bottom="0.75" header="0.3" footer="0.3"/>
  <tableParts count="8">
    <tablePart r:id="rId1"/>
    <tablePart r:id="rId2"/>
    <tablePart r:id="rId3"/>
    <tablePart r:id="rId4"/>
    <tablePart r:id="rId5"/>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CF278-7537-4D1F-878A-8D1170BAE7C0}">
  <sheetPr>
    <tabColor rgb="FFE2EFDA"/>
  </sheetPr>
  <dimension ref="A1:G42"/>
  <sheetViews>
    <sheetView topLeftCell="A20" workbookViewId="0">
      <selection activeCell="A40" sqref="A40"/>
    </sheetView>
  </sheetViews>
  <sheetFormatPr defaultColWidth="8.69921875" defaultRowHeight="14.4" x14ac:dyDescent="0.3"/>
  <cols>
    <col min="1" max="1" width="26.3984375" style="3" bestFit="1" customWidth="1"/>
    <col min="2" max="4" width="18.8984375" style="3" bestFit="1" customWidth="1"/>
    <col min="5" max="7" width="14.19921875" style="3" bestFit="1" customWidth="1"/>
    <col min="8" max="8" width="13.69921875" style="3" customWidth="1"/>
    <col min="9" max="9" width="8.69921875" style="3"/>
    <col min="10" max="12" width="8.59765625" style="3" bestFit="1" customWidth="1"/>
    <col min="13" max="16384" width="8.69921875" style="3"/>
  </cols>
  <sheetData>
    <row r="1" spans="1:7" ht="23.4" x14ac:dyDescent="0.45">
      <c r="A1" s="1" t="s">
        <v>1202</v>
      </c>
    </row>
    <row r="2" spans="1:7" ht="20.399999999999999" thickBot="1" x14ac:dyDescent="0.45">
      <c r="A2" s="4" t="s">
        <v>465</v>
      </c>
    </row>
    <row r="3" spans="1:7" ht="21" thickTop="1" thickBot="1" x14ac:dyDescent="0.45">
      <c r="A3" s="4" t="s">
        <v>21</v>
      </c>
    </row>
    <row r="4" spans="1:7" ht="15" thickTop="1" x14ac:dyDescent="0.3">
      <c r="A4" s="109" t="s">
        <v>420</v>
      </c>
    </row>
    <row r="6" spans="1:7" ht="18" thickBot="1" x14ac:dyDescent="0.4">
      <c r="A6" s="5" t="s">
        <v>2320</v>
      </c>
    </row>
    <row r="7" spans="1:7" ht="14.4" customHeight="1" thickTop="1" x14ac:dyDescent="0.3">
      <c r="A7" s="3" t="s">
        <v>373</v>
      </c>
    </row>
    <row r="8" spans="1:7" x14ac:dyDescent="0.3">
      <c r="A8" s="96" t="s">
        <v>106</v>
      </c>
      <c r="B8" s="156" t="s">
        <v>393</v>
      </c>
      <c r="C8" s="156" t="s">
        <v>394</v>
      </c>
      <c r="D8" s="157" t="s">
        <v>2301</v>
      </c>
      <c r="E8" s="156" t="s">
        <v>395</v>
      </c>
      <c r="F8" s="156" t="s">
        <v>396</v>
      </c>
      <c r="G8" s="157" t="s">
        <v>2302</v>
      </c>
    </row>
    <row r="9" spans="1:7" x14ac:dyDescent="0.3">
      <c r="A9" s="3" t="s">
        <v>107</v>
      </c>
      <c r="B9" s="102">
        <v>222.250937333</v>
      </c>
      <c r="C9" s="102">
        <v>215.63427690500001</v>
      </c>
      <c r="D9" s="102">
        <v>233.015353917</v>
      </c>
      <c r="E9" s="103">
        <v>6.8601622975875269</v>
      </c>
      <c r="F9" s="103">
        <v>7.0084025892678214</v>
      </c>
      <c r="G9" s="103">
        <v>7.1336831562301946</v>
      </c>
    </row>
    <row r="10" spans="1:7" x14ac:dyDescent="0.3">
      <c r="A10" s="3" t="s">
        <v>109</v>
      </c>
      <c r="B10" s="102">
        <v>441.44410424900002</v>
      </c>
      <c r="C10" s="102">
        <v>420.29176756299995</v>
      </c>
      <c r="D10" s="102">
        <v>466.52563386899999</v>
      </c>
      <c r="E10" s="103">
        <v>13.625941185228161</v>
      </c>
      <c r="F10" s="103">
        <v>13.660044934944098</v>
      </c>
      <c r="G10" s="103">
        <v>14.282518299057449</v>
      </c>
    </row>
    <row r="11" spans="1:7" x14ac:dyDescent="0.3">
      <c r="A11" s="3" t="s">
        <v>110</v>
      </c>
      <c r="B11" s="102">
        <v>315.89300298300003</v>
      </c>
      <c r="C11" s="102">
        <v>258.39547327499997</v>
      </c>
      <c r="D11" s="102">
        <v>249.80178915600001</v>
      </c>
      <c r="E11" s="103">
        <v>9.7505877596760584</v>
      </c>
      <c r="F11" s="103">
        <v>8.398198699891406</v>
      </c>
      <c r="G11" s="103">
        <v>7.6475939707092184</v>
      </c>
    </row>
    <row r="12" spans="1:7" x14ac:dyDescent="0.3">
      <c r="A12" s="3" t="s">
        <v>113</v>
      </c>
      <c r="B12" s="102">
        <v>289.11698113299997</v>
      </c>
      <c r="C12" s="102">
        <v>251.68595261099998</v>
      </c>
      <c r="D12" s="102">
        <v>246.67413470299999</v>
      </c>
      <c r="E12" s="103">
        <v>8.9240992067862717</v>
      </c>
      <c r="F12" s="103">
        <v>8.1801302987575717</v>
      </c>
      <c r="G12" s="103">
        <v>7.5518419289883028</v>
      </c>
    </row>
    <row r="13" spans="1:7" x14ac:dyDescent="0.3">
      <c r="A13" s="3" t="s">
        <v>114</v>
      </c>
      <c r="B13" s="102">
        <v>279.91722078415</v>
      </c>
      <c r="C13" s="102">
        <v>279.75157747324999</v>
      </c>
      <c r="D13" s="102">
        <v>296.97431242275002</v>
      </c>
      <c r="E13" s="103">
        <v>8.6401325794713983</v>
      </c>
      <c r="F13" s="103">
        <v>9.0923006678527809</v>
      </c>
      <c r="G13" s="103">
        <v>9.0917641895728103</v>
      </c>
    </row>
    <row r="14" spans="1:7" x14ac:dyDescent="0.3">
      <c r="A14" s="3" t="s">
        <v>115</v>
      </c>
      <c r="B14" s="102">
        <v>497.95139139899999</v>
      </c>
      <c r="C14" s="102">
        <v>575.79149219800001</v>
      </c>
      <c r="D14" s="102">
        <v>594.96545814899991</v>
      </c>
      <c r="E14" s="103">
        <v>15.370137027536643</v>
      </c>
      <c r="F14" s="103">
        <v>18.713994095552238</v>
      </c>
      <c r="G14" s="103">
        <v>18.214658373319548</v>
      </c>
    </row>
    <row r="15" spans="1:7" x14ac:dyDescent="0.3">
      <c r="A15" s="3" t="s">
        <v>116</v>
      </c>
      <c r="B15" s="102">
        <v>628.16810739885</v>
      </c>
      <c r="C15" s="102">
        <v>590.68129971475003</v>
      </c>
      <c r="D15" s="102">
        <v>672.24038737124999</v>
      </c>
      <c r="E15" s="103">
        <v>19.389502778419327</v>
      </c>
      <c r="F15" s="103">
        <v>19.197932767325021</v>
      </c>
      <c r="G15" s="103">
        <v>20.58040316963886</v>
      </c>
    </row>
    <row r="16" spans="1:7" x14ac:dyDescent="0.3">
      <c r="A16" s="3" t="s">
        <v>117</v>
      </c>
      <c r="B16" s="102">
        <v>193.36274458299999</v>
      </c>
      <c r="C16" s="102">
        <v>162.22452954100001</v>
      </c>
      <c r="D16" s="102">
        <v>171.87381064300001</v>
      </c>
      <c r="E16" s="103">
        <v>5.968477910888808</v>
      </c>
      <c r="F16" s="103">
        <v>5.2725143200623314</v>
      </c>
      <c r="G16" s="103">
        <v>5.2618562998977367</v>
      </c>
    </row>
    <row r="17" spans="1:7" x14ac:dyDescent="0.3">
      <c r="A17" s="3" t="s">
        <v>118</v>
      </c>
      <c r="B17" s="102">
        <v>116.05996253800001</v>
      </c>
      <c r="C17" s="102">
        <v>123.92342383499999</v>
      </c>
      <c r="D17" s="102">
        <v>126.62172012500001</v>
      </c>
      <c r="E17" s="103">
        <v>3.5823928970417409</v>
      </c>
      <c r="F17" s="103">
        <v>4.0276771250925796</v>
      </c>
      <c r="G17" s="103">
        <v>3.8764794546129107</v>
      </c>
    </row>
    <row r="18" spans="1:7" x14ac:dyDescent="0.3">
      <c r="A18" s="3" t="s">
        <v>397</v>
      </c>
      <c r="B18" s="102">
        <v>255.56848235999934</v>
      </c>
      <c r="C18" s="102">
        <v>198.41658321100056</v>
      </c>
      <c r="D18" s="102">
        <v>207.71759496500016</v>
      </c>
      <c r="E18" s="103">
        <v>7.888566357364053</v>
      </c>
      <c r="F18" s="103">
        <v>6.4488045012541626</v>
      </c>
      <c r="G18" s="103">
        <v>6.3592011579729695</v>
      </c>
    </row>
    <row r="19" spans="1:7" x14ac:dyDescent="0.3">
      <c r="A19" s="97" t="s">
        <v>49</v>
      </c>
      <c r="B19" s="102">
        <v>3239.7329347609998</v>
      </c>
      <c r="C19" s="102">
        <v>3076.796376327</v>
      </c>
      <c r="D19" s="102">
        <v>3266.4101953210002</v>
      </c>
      <c r="E19" s="103">
        <v>100</v>
      </c>
      <c r="F19" s="103">
        <v>100</v>
      </c>
      <c r="G19" s="103">
        <v>100</v>
      </c>
    </row>
    <row r="20" spans="1:7" x14ac:dyDescent="0.3">
      <c r="A20" s="27" t="s">
        <v>1200</v>
      </c>
      <c r="B20" s="102"/>
      <c r="C20" s="102"/>
      <c r="D20" s="102"/>
      <c r="E20" s="103"/>
      <c r="F20" s="103"/>
      <c r="G20" s="103"/>
    </row>
    <row r="21" spans="1:7" x14ac:dyDescent="0.3">
      <c r="A21" s="161" t="s">
        <v>2323</v>
      </c>
      <c r="B21" s="115"/>
      <c r="C21" s="115"/>
      <c r="D21" s="115"/>
      <c r="E21" s="103"/>
      <c r="F21" s="103"/>
      <c r="G21" s="103"/>
    </row>
    <row r="22" spans="1:7" x14ac:dyDescent="0.3">
      <c r="B22" s="115"/>
      <c r="C22" s="115"/>
      <c r="D22" s="115"/>
      <c r="E22" s="103"/>
      <c r="F22" s="103"/>
      <c r="G22" s="103"/>
    </row>
    <row r="24" spans="1:7" ht="18" thickBot="1" x14ac:dyDescent="0.4">
      <c r="A24" s="5" t="s">
        <v>2308</v>
      </c>
    </row>
    <row r="25" spans="1:7" ht="15" thickTop="1" x14ac:dyDescent="0.3">
      <c r="A25" s="3" t="s">
        <v>373</v>
      </c>
    </row>
    <row r="26" spans="1:7" x14ac:dyDescent="0.3">
      <c r="A26" s="96" t="s">
        <v>106</v>
      </c>
      <c r="B26" s="156" t="s">
        <v>393</v>
      </c>
      <c r="C26" s="156" t="s">
        <v>394</v>
      </c>
      <c r="D26" s="157" t="s">
        <v>2301</v>
      </c>
      <c r="E26" s="156" t="s">
        <v>395</v>
      </c>
      <c r="F26" s="156" t="s">
        <v>396</v>
      </c>
      <c r="G26" s="157" t="s">
        <v>2302</v>
      </c>
    </row>
    <row r="27" spans="1:7" x14ac:dyDescent="0.3">
      <c r="A27" s="3" t="s">
        <v>107</v>
      </c>
      <c r="B27" s="102">
        <v>204.56623370599999</v>
      </c>
      <c r="C27" s="102">
        <v>183.06928340100001</v>
      </c>
      <c r="D27" s="102">
        <v>186.354306697</v>
      </c>
      <c r="E27" s="103">
        <v>9.8698008047814803</v>
      </c>
      <c r="F27" s="103">
        <v>9.0606865205647917</v>
      </c>
      <c r="G27" s="103">
        <v>9.038906829744116</v>
      </c>
    </row>
    <row r="28" spans="1:7" x14ac:dyDescent="0.3">
      <c r="A28" s="3" t="s">
        <v>109</v>
      </c>
      <c r="B28" s="102">
        <v>326.20196487895998</v>
      </c>
      <c r="C28" s="102">
        <v>317.63888590832005</v>
      </c>
      <c r="D28" s="102">
        <v>323.01202241284</v>
      </c>
      <c r="E28" s="103">
        <v>15.738415657154611</v>
      </c>
      <c r="F28" s="103">
        <v>15.720968141075991</v>
      </c>
      <c r="G28" s="103">
        <v>15.667336200735523</v>
      </c>
    </row>
    <row r="29" spans="1:7" x14ac:dyDescent="0.3">
      <c r="A29" s="3" t="s">
        <v>110</v>
      </c>
      <c r="B29" s="102">
        <v>395.96506925399996</v>
      </c>
      <c r="C29" s="102">
        <v>338.68891237999998</v>
      </c>
      <c r="D29" s="102">
        <v>331.85182612</v>
      </c>
      <c r="E29" s="103">
        <v>19.104308117659098</v>
      </c>
      <c r="F29" s="103">
        <v>16.762801525498585</v>
      </c>
      <c r="G29" s="103">
        <v>16.096100974238514</v>
      </c>
    </row>
    <row r="30" spans="1:7" x14ac:dyDescent="0.3">
      <c r="A30" s="3" t="s">
        <v>113</v>
      </c>
      <c r="B30" s="102">
        <v>188.27510697561999</v>
      </c>
      <c r="C30" s="102">
        <v>172.20432276778999</v>
      </c>
      <c r="D30" s="102">
        <v>173.31561591498001</v>
      </c>
      <c r="E30" s="103">
        <v>9.0837953492311421</v>
      </c>
      <c r="F30" s="103">
        <v>8.5229447403658796</v>
      </c>
      <c r="G30" s="103">
        <v>8.4064797436765666</v>
      </c>
    </row>
    <row r="31" spans="1:7" x14ac:dyDescent="0.3">
      <c r="A31" s="3" t="s">
        <v>114</v>
      </c>
      <c r="B31" s="102">
        <v>163.82330361132</v>
      </c>
      <c r="C31" s="102">
        <v>164.76539197041001</v>
      </c>
      <c r="D31" s="102">
        <v>163.37747021598</v>
      </c>
      <c r="E31" s="103">
        <v>7.904057989104694</v>
      </c>
      <c r="F31" s="103">
        <v>8.154768174908984</v>
      </c>
      <c r="G31" s="103">
        <v>7.9244411225904381</v>
      </c>
    </row>
    <row r="32" spans="1:7" x14ac:dyDescent="0.3">
      <c r="A32" s="3" t="s">
        <v>115</v>
      </c>
      <c r="B32" s="102">
        <v>311.83793846855997</v>
      </c>
      <c r="C32" s="102">
        <v>357.71753274536002</v>
      </c>
      <c r="D32" s="102">
        <v>365.43669151070998</v>
      </c>
      <c r="E32" s="103">
        <v>15.045387893691858</v>
      </c>
      <c r="F32" s="103">
        <v>17.704589032645295</v>
      </c>
      <c r="G32" s="103">
        <v>17.725097236985</v>
      </c>
    </row>
    <row r="33" spans="1:7" x14ac:dyDescent="0.3">
      <c r="A33" s="3" t="s">
        <v>116</v>
      </c>
      <c r="B33" s="102">
        <v>303.17154265306999</v>
      </c>
      <c r="C33" s="102">
        <v>306.56618939667999</v>
      </c>
      <c r="D33" s="102">
        <v>337.87448410958001</v>
      </c>
      <c r="E33" s="103">
        <v>14.627256324054569</v>
      </c>
      <c r="F33" s="103">
        <v>15.172944845384359</v>
      </c>
      <c r="G33" s="103">
        <v>16.388223251421731</v>
      </c>
    </row>
    <row r="34" spans="1:7" x14ac:dyDescent="0.3">
      <c r="A34" s="3" t="s">
        <v>117</v>
      </c>
      <c r="B34" s="102">
        <v>50.03474216947</v>
      </c>
      <c r="C34" s="102">
        <v>52.963041624439995</v>
      </c>
      <c r="D34" s="102">
        <v>51.422361814909998</v>
      </c>
      <c r="E34" s="103">
        <v>2.4140491301267217</v>
      </c>
      <c r="F34" s="103">
        <v>2.6213109508028705</v>
      </c>
      <c r="G34" s="103">
        <v>2.4941840392564729</v>
      </c>
    </row>
    <row r="35" spans="1:7" x14ac:dyDescent="0.3">
      <c r="A35" s="3" t="s">
        <v>118</v>
      </c>
      <c r="B35" s="102">
        <v>59.581562811000005</v>
      </c>
      <c r="C35" s="102">
        <v>64.01791034499999</v>
      </c>
      <c r="D35" s="102">
        <v>66.667650816999995</v>
      </c>
      <c r="E35" s="103">
        <v>2.8746589597347527</v>
      </c>
      <c r="F35" s="103">
        <v>3.168451891883564</v>
      </c>
      <c r="G35" s="103">
        <v>3.233639699417143</v>
      </c>
    </row>
    <row r="36" spans="1:7" x14ac:dyDescent="0.3">
      <c r="A36" s="3" t="s">
        <v>397</v>
      </c>
      <c r="B36" s="102">
        <v>69.190583312000143</v>
      </c>
      <c r="C36" s="102">
        <v>62.847694980000149</v>
      </c>
      <c r="D36" s="102">
        <v>62.378327988000123</v>
      </c>
      <c r="E36" s="103">
        <v>3.3382697744610703</v>
      </c>
      <c r="F36" s="103">
        <v>3.110534176869697</v>
      </c>
      <c r="G36" s="103">
        <v>3.02559090193449</v>
      </c>
    </row>
    <row r="37" spans="1:7" x14ac:dyDescent="0.3">
      <c r="A37" s="97" t="s">
        <v>49</v>
      </c>
      <c r="B37" s="102">
        <v>2072.6480478400003</v>
      </c>
      <c r="C37" s="102">
        <v>2020.4791655189997</v>
      </c>
      <c r="D37" s="102">
        <v>2061.6907576010003</v>
      </c>
      <c r="E37" s="103">
        <v>100</v>
      </c>
      <c r="F37" s="103">
        <v>100</v>
      </c>
      <c r="G37" s="103">
        <v>100</v>
      </c>
    </row>
    <row r="38" spans="1:7" x14ac:dyDescent="0.3">
      <c r="A38" s="27" t="s">
        <v>1200</v>
      </c>
      <c r="B38" s="115"/>
      <c r="C38" s="115"/>
      <c r="D38" s="115"/>
      <c r="E38" s="103"/>
      <c r="F38" s="103"/>
      <c r="G38" s="103"/>
    </row>
    <row r="39" spans="1:7" x14ac:dyDescent="0.3">
      <c r="A39" s="161" t="s">
        <v>2323</v>
      </c>
      <c r="B39" s="115"/>
      <c r="C39" s="115"/>
      <c r="D39" s="115"/>
      <c r="E39" s="103"/>
      <c r="F39" s="103"/>
      <c r="G39" s="103"/>
    </row>
    <row r="42" spans="1:7" x14ac:dyDescent="0.3">
      <c r="A42" s="109" t="s">
        <v>420</v>
      </c>
    </row>
  </sheetData>
  <phoneticPr fontId="19" type="noConversion"/>
  <hyperlinks>
    <hyperlink ref="A4" location="'Table of Contents'!A1" display="Return to Table of Contents" xr:uid="{5C2B1A15-15BB-49CB-8F5F-D44C4F0B46B8}"/>
    <hyperlink ref="A42" location="'Table of Contents'!A1" display="Return to Table of Contents" xr:uid="{C4B8C161-C064-41BC-ACBA-D4CB22FF98BB}"/>
  </hyperlink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E5F3458D7FD94C9843D35D437AA4A7" ma:contentTypeVersion="4" ma:contentTypeDescription="Create a new document." ma:contentTypeScope="" ma:versionID="5b92b356d3e43f947d92a2ca3695c4af">
  <xsd:schema xmlns:xsd="http://www.w3.org/2001/XMLSchema" xmlns:xs="http://www.w3.org/2001/XMLSchema" xmlns:p="http://schemas.microsoft.com/office/2006/metadata/properties" xmlns:ns2="66ba8c1c-0063-4bed-9eef-2ef6f847ff46" targetNamespace="http://schemas.microsoft.com/office/2006/metadata/properties" ma:root="true" ma:fieldsID="5f9be5770cae1db4ceaa2de8d763cad1" ns2:_="">
    <xsd:import namespace="66ba8c1c-0063-4bed-9eef-2ef6f847ff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a8c1c-0063-4bed-9eef-2ef6f847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F862D9-9DDA-41C0-A934-5D0A27C67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a8c1c-0063-4bed-9eef-2ef6f847ff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150E0E-7652-48B9-94AC-0A4E98FEFA88}">
  <ds:schemaRefs>
    <ds:schemaRef ds:uri="http://purl.org/dc/elements/1.1/"/>
    <ds:schemaRef ds:uri="http://schemas.microsoft.com/office/2006/metadata/properties"/>
    <ds:schemaRef ds:uri="http://purl.org/dc/dcmitype/"/>
    <ds:schemaRef ds:uri="66ba8c1c-0063-4bed-9eef-2ef6f847ff46"/>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5981BBA7-4A85-467F-A022-1DE3EBED8B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Trade with the World</vt:lpstr>
      <vt:lpstr>Trade by Partner</vt:lpstr>
      <vt:lpstr>Trade by Program</vt:lpstr>
      <vt:lpstr>AD-CVD</vt:lpstr>
      <vt:lpstr>Section 337</vt:lpstr>
      <vt:lpstr>WTO</vt:lpstr>
      <vt:lpstr>Trade Balance</vt:lpstr>
      <vt:lpstr>Trade by Sector</vt:lpstr>
      <vt:lpstr>Quarterly Trade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Oppenlander, David (Trainee)</dc:creator>
  <cp:keywords/>
  <dc:description/>
  <cp:lastModifiedBy>KC, Shova</cp:lastModifiedBy>
  <cp:revision/>
  <dcterms:created xsi:type="dcterms:W3CDTF">2024-08-14T12:40:15Z</dcterms:created>
  <dcterms:modified xsi:type="dcterms:W3CDTF">2025-08-25T17:09:06Z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0x010100D2E5F3458D7FD94C9843D35D437AA4A7</vt:lpwstr>
  </property>
</Properties>
</file>