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255" windowWidth="11325" windowHeight="6345" activeTab="3"/>
  </bookViews>
  <sheets>
    <sheet name="2011" sheetId="2" r:id="rId1"/>
    <sheet name="Sheet2" sheetId="22" state="hidden" r:id="rId2"/>
    <sheet name="Small Business" sheetId="26" r:id="rId3"/>
    <sheet name="Contract Type" sheetId="28" r:id="rId4"/>
    <sheet name="Sheet3" sheetId="27" r:id="rId5"/>
  </sheets>
  <definedNames>
    <definedName name="_xlnm._FilterDatabase" localSheetId="0" hidden="1">'2011'!$P$1:$P$33</definedName>
  </definedNames>
  <calcPr calcId="145621"/>
</workbook>
</file>

<file path=xl/calcChain.xml><?xml version="1.0" encoding="utf-8"?>
<calcChain xmlns="http://schemas.openxmlformats.org/spreadsheetml/2006/main">
  <c r="D32" i="22" l="1"/>
  <c r="D26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P33" i="2" l="1"/>
  <c r="Q32" i="2" l="1"/>
  <c r="Q4" i="2"/>
  <c r="Q7" i="2"/>
  <c r="Q12" i="2"/>
  <c r="Q14" i="2"/>
  <c r="Q17" i="2"/>
  <c r="Q19" i="2"/>
  <c r="Q9" i="2"/>
  <c r="Q21" i="2"/>
  <c r="Q23" i="2"/>
  <c r="Q24" i="2"/>
  <c r="Q26" i="2"/>
  <c r="Q29" i="2"/>
  <c r="Q11" i="2"/>
  <c r="Q2" i="2"/>
  <c r="Q3" i="2"/>
  <c r="Q6" i="2"/>
  <c r="Q13" i="2"/>
  <c r="Q15" i="2"/>
  <c r="Q18" i="2"/>
  <c r="Q20" i="2"/>
  <c r="Q10" i="2"/>
  <c r="Q22" i="2"/>
  <c r="Q28" i="2"/>
  <c r="Q25" i="2"/>
  <c r="Q27" i="2"/>
  <c r="Q30" i="2"/>
  <c r="Q31" i="2"/>
  <c r="Q16" i="2"/>
  <c r="Q5" i="2"/>
  <c r="Q8" i="2"/>
</calcChain>
</file>

<file path=xl/sharedStrings.xml><?xml version="1.0" encoding="utf-8"?>
<sst xmlns="http://schemas.openxmlformats.org/spreadsheetml/2006/main" count="768" uniqueCount="194">
  <si>
    <t>Product or Service Code</t>
  </si>
  <si>
    <t>Product or Service Description</t>
  </si>
  <si>
    <t>Contracting Agency ID</t>
  </si>
  <si>
    <t>Contracting Agency Name</t>
  </si>
  <si>
    <t>Contracting Department Name</t>
  </si>
  <si>
    <t>Funding Agency ID</t>
  </si>
  <si>
    <t>Funding Agency Name</t>
  </si>
  <si>
    <t>Principal Place of Performance City Name</t>
  </si>
  <si>
    <t>Principal Place of Performance Country Name</t>
  </si>
  <si>
    <t>Date Signed</t>
  </si>
  <si>
    <t>Extent Competed</t>
  </si>
  <si>
    <t>Type of Contract</t>
  </si>
  <si>
    <t>Description of Requirement</t>
  </si>
  <si>
    <t>Vendor Name</t>
  </si>
  <si>
    <t>DUNS Number</t>
  </si>
  <si>
    <t>Action Obligation</t>
  </si>
  <si>
    <t>USITC</t>
  </si>
  <si>
    <t>OCIO</t>
  </si>
  <si>
    <t>Washington DC</t>
  </si>
  <si>
    <t>USA</t>
  </si>
  <si>
    <t>Competed</t>
  </si>
  <si>
    <t>Firm Fixed</t>
  </si>
  <si>
    <t>R425</t>
  </si>
  <si>
    <t>Not Competed</t>
  </si>
  <si>
    <t>R799</t>
  </si>
  <si>
    <t>R499</t>
  </si>
  <si>
    <t>GCLL</t>
  </si>
  <si>
    <t>AF12</t>
  </si>
  <si>
    <t>EDUCATION (APPLIED/EXPLORATORY)</t>
  </si>
  <si>
    <t>LEXIS NEXIS</t>
  </si>
  <si>
    <t>:049544869</t>
  </si>
  <si>
    <t>RENEWAL OF SUBSCRIPTION</t>
  </si>
  <si>
    <t>OTHER PROFESSIONAL SERVICES</t>
  </si>
  <si>
    <t>SOFTCHOICE CORPORATION</t>
  </si>
  <si>
    <t>MAINTENANCE</t>
  </si>
  <si>
    <t>AZ17</t>
  </si>
  <si>
    <t>R&amp;D-OTHER R &amp; D-COMERCLIZ</t>
  </si>
  <si>
    <t>EXALEAD, INC.</t>
  </si>
  <si>
    <t>OOEC</t>
  </si>
  <si>
    <t>R604</t>
  </si>
  <si>
    <t xml:space="preserve">LICENSE AND MAINTENANCE </t>
  </si>
  <si>
    <t>GTAP RENEWAL</t>
  </si>
  <si>
    <t>PURDUE UNIVERSITY</t>
  </si>
  <si>
    <t>OOHR</t>
  </si>
  <si>
    <t>TELEPHONE AND-OR COMMUNICATIONS SER</t>
  </si>
  <si>
    <t>S113</t>
  </si>
  <si>
    <t>OTHER MANAGEMENT SUPPORT SERVICES</t>
  </si>
  <si>
    <t>PROC</t>
  </si>
  <si>
    <t>ANNUAL MAINTENANCE FOR PRISM</t>
  </si>
  <si>
    <t>COMPUSEARCH SOFTWARE SYSTEMS</t>
  </si>
  <si>
    <t>D316</t>
  </si>
  <si>
    <t>TELECOMMUNICATION NETWORK MGMT SVCS</t>
  </si>
  <si>
    <t>MONTHLY SERVICES FOR TELEPHONES</t>
  </si>
  <si>
    <t>CELLCO PARTNERSHIP DBA VERIZON WIRELESS</t>
  </si>
  <si>
    <t>J074</t>
  </si>
  <si>
    <t>ACCESS PORT WITH INTERNET ACTIVITY</t>
  </si>
  <si>
    <t>RELIANCE GLOBALCOM (AS FUTRON IN FPDS)</t>
  </si>
  <si>
    <t>OIG</t>
  </si>
  <si>
    <t>AUDIT OF FINANCIAL STATEMENTS</t>
  </si>
  <si>
    <t>THOMAS CASTRO GUTIERREZ CPA, LLC</t>
  </si>
  <si>
    <t>MAINT-REP OF OFFICE MACHINES</t>
  </si>
  <si>
    <t>RICOH AMERICAS CORPORATION</t>
  </si>
  <si>
    <t>J070</t>
  </si>
  <si>
    <t>GENERAL PURPOSE ADP EQUIP MAINT,REPAIR</t>
  </si>
  <si>
    <t>WARRANTY RENEWAL</t>
  </si>
  <si>
    <t>AFFIGENT, LLC</t>
  </si>
  <si>
    <t>INSTALLATION AND MAINTENANCE</t>
  </si>
  <si>
    <t>FORCE 3 INCORPORATED</t>
  </si>
  <si>
    <t>SOFTWARE DEVELOPMENT</t>
  </si>
  <si>
    <t>GI NETWORK SOULUTIONS INC</t>
  </si>
  <si>
    <t>ACQUISITION SUPPORT SERVICES</t>
  </si>
  <si>
    <t>TRINCO TECHNOLOGIES LLC</t>
  </si>
  <si>
    <t>ENGINEERING AND TECHNICAL SERVICES</t>
  </si>
  <si>
    <t>INTERNET PROTOCOL SERVICES</t>
  </si>
  <si>
    <t>QWEST CORPORATION</t>
  </si>
  <si>
    <t>Contract Type Analysis</t>
  </si>
  <si>
    <t>Competition Analysis</t>
  </si>
  <si>
    <t>Time of Obligation Analysis</t>
  </si>
  <si>
    <t>(as % of PSC Obligations)</t>
  </si>
  <si>
    <t>Not</t>
  </si>
  <si>
    <t>Available</t>
  </si>
  <si>
    <t xml:space="preserve">% Total </t>
  </si>
  <si>
    <t>Fixed</t>
  </si>
  <si>
    <t>for</t>
  </si>
  <si>
    <t>Obligations</t>
  </si>
  <si>
    <t>Price</t>
  </si>
  <si>
    <t>Cost</t>
  </si>
  <si>
    <t>T&amp;M/LH</t>
  </si>
  <si>
    <t>Other</t>
  </si>
  <si>
    <t>Competition</t>
  </si>
  <si>
    <t>Blank</t>
  </si>
  <si>
    <t>Q1</t>
  </si>
  <si>
    <t>Q2</t>
  </si>
  <si>
    <t>Q3</t>
  </si>
  <si>
    <t>Q4</t>
  </si>
  <si>
    <t>Special Interest Functions</t>
  </si>
  <si>
    <t>C211</t>
  </si>
  <si>
    <t>A/E Svcs.(incl landscaping interior)</t>
  </si>
  <si>
    <t>Other Professional Services</t>
  </si>
  <si>
    <t>R421</t>
  </si>
  <si>
    <t>Technical Assistance</t>
  </si>
  <si>
    <t>F999</t>
  </si>
  <si>
    <t>Other Envir Svc/Stud/Sup</t>
  </si>
  <si>
    <t>B510</t>
  </si>
  <si>
    <t>Study/Environmental Assessments</t>
  </si>
  <si>
    <t>C214</t>
  </si>
  <si>
    <t>A&amp;E Management Engineering Svcs</t>
  </si>
  <si>
    <t>D399</t>
  </si>
  <si>
    <t>Other ADP &amp; Telecommunications Svcs</t>
  </si>
  <si>
    <t>Engineering and Technical Svcs</t>
  </si>
  <si>
    <t>Highest Percentage of Obligations</t>
  </si>
  <si>
    <t>F108</t>
  </si>
  <si>
    <t>Hazar Rem/Clean-up/Disp/OP</t>
  </si>
  <si>
    <t>See Above</t>
  </si>
  <si>
    <t>R408</t>
  </si>
  <si>
    <t>Program Management/Support Services</t>
  </si>
  <si>
    <t>B505</t>
  </si>
  <si>
    <t>COST BENEFIT ANALYSES</t>
  </si>
  <si>
    <t>D302</t>
  </si>
  <si>
    <t>ADP SYSTEMS DEVELOPMENT SERVICES</t>
  </si>
  <si>
    <t>D307</t>
  </si>
  <si>
    <t>AUTOMATED INOFRMATION SYSTEM SVCS</t>
  </si>
  <si>
    <t>D310</t>
  </si>
  <si>
    <t>ADP BACKUP AND SECURITY SERVICES</t>
  </si>
  <si>
    <t>D314</t>
  </si>
  <si>
    <t>ADP ACQUISITION SUP SVCS</t>
  </si>
  <si>
    <t>R406</t>
  </si>
  <si>
    <t>POLICY REVIEW/DEVELOPMENT SERVICES</t>
  </si>
  <si>
    <t>R407</t>
  </si>
  <si>
    <t>PROGRAM EVALUATION SERVICES</t>
  </si>
  <si>
    <t>PROGRAM MANAGEMENT/SUPPORT SERVICES</t>
  </si>
  <si>
    <t>R409</t>
  </si>
  <si>
    <t>PROGRAM REVIEW/DEVELOPMENT SERVICES</t>
  </si>
  <si>
    <t>R413</t>
  </si>
  <si>
    <t>SPECIFICATIONS DEVELOPMENT SERVICES</t>
  </si>
  <si>
    <t>R414</t>
  </si>
  <si>
    <t>SYSTEMS ENGINEERING SERVICES</t>
  </si>
  <si>
    <t>R423</t>
  </si>
  <si>
    <t>INTELLIGENCE SERVICES</t>
  </si>
  <si>
    <t>R497</t>
  </si>
  <si>
    <t>PERSONAL SERVICES CONTRACTS</t>
  </si>
  <si>
    <t>R707</t>
  </si>
  <si>
    <t>MGT SVCS/CONTRACT &amp; PROCUREMENT SUP</t>
  </si>
  <si>
    <t>Total</t>
  </si>
  <si>
    <t>PARKER TIDE</t>
  </si>
  <si>
    <t>R710</t>
  </si>
  <si>
    <t>FINANCIAL SERVICES</t>
  </si>
  <si>
    <t>IT SERVICES</t>
  </si>
  <si>
    <t>Touzon Technologies, Inc.</t>
  </si>
  <si>
    <t>INTRATEK</t>
  </si>
  <si>
    <t>GARTNER</t>
  </si>
  <si>
    <t>IT LEADER ADVISOR LICENSE</t>
  </si>
  <si>
    <t>ORACLE TECHNICAL SUPPORT</t>
  </si>
  <si>
    <t>TWD ASSOCIATES</t>
  </si>
  <si>
    <t>BLANKET PURCHASE AGREEMENT FOR TEMP SERVICES</t>
  </si>
  <si>
    <t>PARKER TIDE CORP</t>
  </si>
  <si>
    <t>FRIENDLY ADVANCED SOFTWARE TECHNOLOGY</t>
  </si>
  <si>
    <t>KFORCE GOVERNMENT SOLUTIONS, INC.</t>
  </si>
  <si>
    <t>SUPPORT SERVICES</t>
  </si>
  <si>
    <t>OOAD</t>
  </si>
  <si>
    <t>WILLIAMS, ADLEY &amp; COMPANY - DC, LLP</t>
  </si>
  <si>
    <t>KASTLE SYSTEMS LLC</t>
  </si>
  <si>
    <t>SECURITY PROGRAM SERVICES</t>
  </si>
  <si>
    <t>B546</t>
  </si>
  <si>
    <t>STUDY/SECURITY (PHYSICAL &amp; PERSONAL</t>
  </si>
  <si>
    <t>OOFM</t>
  </si>
  <si>
    <t>MAILING &amp; DISTRIBUTION SERVICES</t>
  </si>
  <si>
    <t>OFM</t>
  </si>
  <si>
    <t>IDIQ</t>
  </si>
  <si>
    <t>PROVIDE MAILROOM AND FACILITIES SUPPORT</t>
  </si>
  <si>
    <t>iFEDERAL SOLUTIONS</t>
  </si>
  <si>
    <t>NA</t>
  </si>
  <si>
    <t>GTAP CONSOTRIUM</t>
  </si>
  <si>
    <t>% Total Obligations</t>
  </si>
  <si>
    <t>Small Business Analysis</t>
  </si>
  <si>
    <t>(as % of PSC obligations)</t>
  </si>
  <si>
    <t xml:space="preserve">Small Business </t>
  </si>
  <si>
    <t>SDB</t>
  </si>
  <si>
    <t>8(a) Program</t>
  </si>
  <si>
    <t>VOSB</t>
  </si>
  <si>
    <t>SDVOSB</t>
  </si>
  <si>
    <t>HUBZone</t>
  </si>
  <si>
    <t>WOSB</t>
  </si>
  <si>
    <t>AUTOMATED INFORMATION SYSTEM SVCS</t>
  </si>
  <si>
    <t>PROGRAM MANAGEMENT/ SUPPORT SERVICES</t>
  </si>
  <si>
    <t>PROGRAM REVIEW/ DEVELOPMENT SERVICES</t>
  </si>
  <si>
    <t>MGT SVCS/CONTRACT &amp; PROCUREMENT SUPPORT</t>
  </si>
  <si>
    <t>Biggest Percentage of Obligations</t>
  </si>
  <si>
    <t>Percentage of Obligation</t>
  </si>
  <si>
    <t>AUTOMATED INFORMATION SYSTEMS SERVICES</t>
  </si>
  <si>
    <t>N/A</t>
  </si>
  <si>
    <t>Fixed Price</t>
  </si>
  <si>
    <t>Not Available for Competition</t>
  </si>
  <si>
    <t>(as % of PSC Obligation)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</si>
</sst>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4" xfId="0" applyBorder="1"/>
    <xf numFmtId="44" fontId="2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2" fillId="0" borderId="10" xfId="1" applyFont="1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0" borderId="10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0" xfId="0" applyFill="1" applyBorder="1"/>
    <xf numFmtId="44" fontId="2" fillId="3" borderId="10" xfId="1" applyFont="1" applyFill="1" applyBorder="1"/>
    <xf numFmtId="0" fontId="0" fillId="3" borderId="11" xfId="0" applyFill="1" applyBorder="1"/>
    <xf numFmtId="0" fontId="0" fillId="3" borderId="0" xfId="0" applyFill="1" applyBorder="1"/>
    <xf numFmtId="0" fontId="0" fillId="3" borderId="15" xfId="0" applyFill="1" applyBorder="1"/>
    <xf numFmtId="0" fontId="0" fillId="3" borderId="16" xfId="0" applyFill="1" applyBorder="1"/>
    <xf numFmtId="0" fontId="3" fillId="0" borderId="10" xfId="0" applyFont="1" applyFill="1" applyBorder="1"/>
    <xf numFmtId="0" fontId="4" fillId="0" borderId="10" xfId="0" applyFont="1" applyFill="1" applyBorder="1"/>
    <xf numFmtId="44" fontId="2" fillId="0" borderId="10" xfId="1" applyFont="1" applyFill="1" applyBorder="1"/>
    <xf numFmtId="10" fontId="0" fillId="0" borderId="11" xfId="0" applyNumberFormat="1" applyFill="1" applyBorder="1"/>
    <xf numFmtId="10" fontId="0" fillId="0" borderId="0" xfId="0" applyNumberFormat="1" applyFill="1" applyBorder="1"/>
    <xf numFmtId="10" fontId="0" fillId="0" borderId="15" xfId="0" applyNumberFormat="1" applyFill="1" applyBorder="1"/>
    <xf numFmtId="10" fontId="0" fillId="0" borderId="16" xfId="0" applyNumberFormat="1" applyFill="1" applyBorder="1"/>
    <xf numFmtId="0" fontId="5" fillId="0" borderId="1" xfId="0" applyFont="1" applyFill="1" applyBorder="1"/>
    <xf numFmtId="0" fontId="5" fillId="0" borderId="1" xfId="0" applyFont="1" applyBorder="1"/>
    <xf numFmtId="44" fontId="5" fillId="0" borderId="1" xfId="1" applyFont="1" applyFill="1" applyBorder="1"/>
    <xf numFmtId="10" fontId="4" fillId="0" borderId="18" xfId="2" applyNumberFormat="1" applyFont="1" applyBorder="1"/>
    <xf numFmtId="9" fontId="4" fillId="0" borderId="13" xfId="2" applyNumberFormat="1" applyFont="1" applyBorder="1"/>
    <xf numFmtId="9" fontId="4" fillId="0" borderId="1" xfId="2" applyNumberFormat="1" applyFont="1" applyBorder="1"/>
    <xf numFmtId="9" fontId="4" fillId="0" borderId="18" xfId="2" applyNumberFormat="1" applyFont="1" applyBorder="1" applyAlignment="1">
      <alignment horizontal="center"/>
    </xf>
    <xf numFmtId="9" fontId="4" fillId="0" borderId="13" xfId="2" applyNumberFormat="1" applyFont="1" applyFill="1" applyBorder="1"/>
    <xf numFmtId="9" fontId="4" fillId="0" borderId="1" xfId="2" applyNumberFormat="1" applyFont="1" applyFill="1" applyBorder="1"/>
    <xf numFmtId="9" fontId="4" fillId="0" borderId="18" xfId="2" applyNumberFormat="1" applyFont="1" applyFill="1" applyBorder="1"/>
    <xf numFmtId="44" fontId="5" fillId="0" borderId="1" xfId="1" applyFont="1" applyBorder="1"/>
    <xf numFmtId="9" fontId="4" fillId="0" borderId="18" xfId="0" applyNumberFormat="1" applyFont="1" applyBorder="1"/>
    <xf numFmtId="9" fontId="4" fillId="0" borderId="13" xfId="0" applyNumberFormat="1" applyFont="1" applyBorder="1" applyAlignment="1"/>
    <xf numFmtId="9" fontId="4" fillId="0" borderId="1" xfId="0" applyNumberFormat="1" applyFont="1" applyBorder="1" applyAlignment="1"/>
    <xf numFmtId="9" fontId="4" fillId="0" borderId="18" xfId="0" applyNumberFormat="1" applyFont="1" applyBorder="1" applyAlignment="1">
      <alignment horizontal="center"/>
    </xf>
    <xf numFmtId="9" fontId="4" fillId="0" borderId="18" xfId="0" applyNumberFormat="1" applyFont="1" applyBorder="1" applyAlignment="1"/>
    <xf numFmtId="9" fontId="4" fillId="0" borderId="18" xfId="2" applyNumberFormat="1" applyFont="1" applyBorder="1"/>
    <xf numFmtId="9" fontId="4" fillId="0" borderId="1" xfId="0" applyNumberFormat="1" applyFont="1" applyBorder="1"/>
    <xf numFmtId="9" fontId="4" fillId="0" borderId="1" xfId="2" applyNumberFormat="1" applyFont="1" applyBorder="1" applyAlignment="1">
      <alignment horizontal="center"/>
    </xf>
    <xf numFmtId="10" fontId="0" fillId="3" borderId="11" xfId="0" applyNumberFormat="1" applyFill="1" applyBorder="1"/>
    <xf numFmtId="10" fontId="0" fillId="3" borderId="0" xfId="0" applyNumberFormat="1" applyFill="1" applyBorder="1"/>
    <xf numFmtId="10" fontId="0" fillId="3" borderId="15" xfId="0" applyNumberFormat="1" applyFill="1" applyBorder="1"/>
    <xf numFmtId="10" fontId="0" fillId="3" borderId="16" xfId="0" applyNumberFormat="1" applyFill="1" applyBorder="1"/>
    <xf numFmtId="0" fontId="5" fillId="0" borderId="10" xfId="0" applyFont="1" applyFill="1" applyBorder="1" applyAlignment="1">
      <alignment horizontal="left"/>
    </xf>
    <xf numFmtId="0" fontId="4" fillId="0" borderId="10" xfId="0" applyFont="1" applyBorder="1"/>
    <xf numFmtId="44" fontId="4" fillId="0" borderId="19" xfId="1" applyFont="1" applyBorder="1"/>
    <xf numFmtId="10" fontId="4" fillId="0" borderId="19" xfId="0" applyNumberFormat="1" applyFont="1" applyBorder="1"/>
    <xf numFmtId="10" fontId="4" fillId="0" borderId="0" xfId="0" applyNumberFormat="1" applyFont="1" applyBorder="1"/>
    <xf numFmtId="10" fontId="4" fillId="0" borderId="16" xfId="0" applyNumberFormat="1" applyFont="1" applyBorder="1"/>
    <xf numFmtId="9" fontId="6" fillId="0" borderId="9" xfId="2" applyNumberFormat="1" applyFont="1" applyBorder="1"/>
    <xf numFmtId="9" fontId="4" fillId="0" borderId="4" xfId="2" applyNumberFormat="1" applyFont="1" applyBorder="1"/>
    <xf numFmtId="9" fontId="4" fillId="0" borderId="9" xfId="2" applyNumberFormat="1" applyFont="1" applyFill="1" applyBorder="1"/>
    <xf numFmtId="9" fontId="4" fillId="0" borderId="4" xfId="2" applyNumberFormat="1" applyFont="1" applyFill="1" applyBorder="1"/>
    <xf numFmtId="9" fontId="4" fillId="0" borderId="9" xfId="2" applyNumberFormat="1" applyFont="1" applyBorder="1"/>
    <xf numFmtId="44" fontId="5" fillId="0" borderId="20" xfId="1" applyFont="1" applyFill="1" applyBorder="1"/>
    <xf numFmtId="10" fontId="4" fillId="4" borderId="20" xfId="2" applyNumberFormat="1" applyFont="1" applyFill="1" applyBorder="1"/>
    <xf numFmtId="10" fontId="6" fillId="4" borderId="3" xfId="2" applyNumberFormat="1" applyFont="1" applyFill="1" applyBorder="1"/>
    <xf numFmtId="10" fontId="4" fillId="4" borderId="3" xfId="2" applyNumberFormat="1" applyFont="1" applyFill="1" applyBorder="1"/>
    <xf numFmtId="10" fontId="4" fillId="4" borderId="13" xfId="2" applyNumberFormat="1" applyFont="1" applyFill="1" applyBorder="1"/>
    <xf numFmtId="44" fontId="5" fillId="0" borderId="20" xfId="1" applyFont="1" applyBorder="1"/>
    <xf numFmtId="10" fontId="4" fillId="4" borderId="0" xfId="2" applyNumberFormat="1" applyFont="1" applyFill="1" applyBorder="1"/>
    <xf numFmtId="10" fontId="4" fillId="4" borderId="7" xfId="2" applyNumberFormat="1" applyFont="1" applyFill="1" applyBorder="1"/>
    <xf numFmtId="10" fontId="4" fillId="4" borderId="21" xfId="2" applyNumberFormat="1" applyFont="1" applyFill="1" applyBorder="1"/>
    <xf numFmtId="10" fontId="6" fillId="4" borderId="2" xfId="2" applyNumberFormat="1" applyFont="1" applyFill="1" applyBorder="1"/>
    <xf numFmtId="10" fontId="4" fillId="4" borderId="2" xfId="2" applyNumberFormat="1" applyFont="1" applyFill="1" applyBorder="1"/>
    <xf numFmtId="9" fontId="6" fillId="0" borderId="16" xfId="2" applyNumberFormat="1" applyFont="1" applyBorder="1"/>
    <xf numFmtId="9" fontId="4" fillId="0" borderId="10" xfId="2" applyNumberFormat="1" applyFont="1" applyBorder="1"/>
    <xf numFmtId="9" fontId="4" fillId="0" borderId="16" xfId="2" applyNumberFormat="1" applyFont="1" applyFill="1" applyBorder="1"/>
    <xf numFmtId="9" fontId="4" fillId="0" borderId="4" xfId="0" applyNumberFormat="1" applyFont="1" applyBorder="1"/>
    <xf numFmtId="9" fontId="4" fillId="0" borderId="10" xfId="0" applyNumberFormat="1" applyFont="1" applyBorder="1"/>
    <xf numFmtId="9" fontId="4" fillId="0" borderId="16" xfId="2" applyNumberFormat="1" applyFont="1" applyBorder="1"/>
    <xf numFmtId="0" fontId="6" fillId="4" borderId="3" xfId="0" applyFont="1" applyFill="1" applyBorder="1"/>
    <xf numFmtId="0" fontId="4" fillId="4" borderId="3" xfId="0" applyFont="1" applyFill="1" applyBorder="1"/>
    <xf numFmtId="0" fontId="4" fillId="4" borderId="2" xfId="0" applyFont="1" applyFill="1" applyBorder="1"/>
    <xf numFmtId="0" fontId="4" fillId="4" borderId="13" xfId="0" applyFont="1" applyFill="1" applyBorder="1"/>
    <xf numFmtId="14" fontId="0" fillId="0" borderId="1" xfId="0" applyNumberFormat="1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5" borderId="13" xfId="0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0" fillId="0" borderId="1" xfId="2" applyFont="1" applyBorder="1" applyAlignment="1">
      <alignment horizontal="left"/>
    </xf>
    <xf numFmtId="9" fontId="7" fillId="0" borderId="18" xfId="2" applyFont="1" applyBorder="1" applyAlignment="1">
      <alignment horizontal="center" vertical="center" wrapText="1"/>
    </xf>
    <xf numFmtId="9" fontId="0" fillId="5" borderId="3" xfId="2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9" fontId="0" fillId="0" borderId="16" xfId="2" applyFont="1" applyBorder="1"/>
    <xf numFmtId="0" fontId="0" fillId="0" borderId="22" xfId="0" applyBorder="1" applyAlignment="1">
      <alignment horizontal="left"/>
    </xf>
    <xf numFmtId="0" fontId="0" fillId="0" borderId="22" xfId="0" applyBorder="1" applyAlignment="1">
      <alignment wrapText="1"/>
    </xf>
    <xf numFmtId="164" fontId="0" fillId="0" borderId="22" xfId="0" applyNumberFormat="1" applyBorder="1" applyAlignment="1">
      <alignment horizontal="left"/>
    </xf>
    <xf numFmtId="9" fontId="0" fillId="0" borderId="23" xfId="2" applyFont="1" applyBorder="1" applyAlignment="1">
      <alignment wrapText="1"/>
    </xf>
    <xf numFmtId="9" fontId="0" fillId="0" borderId="13" xfId="2" applyFont="1" applyBorder="1" applyAlignment="1">
      <alignment wrapText="1"/>
    </xf>
    <xf numFmtId="9" fontId="0" fillId="0" borderId="1" xfId="2" applyFont="1" applyBorder="1" applyAlignment="1">
      <alignment wrapText="1"/>
    </xf>
    <xf numFmtId="9" fontId="0" fillId="0" borderId="24" xfId="2" applyFont="1" applyBorder="1" applyAlignment="1">
      <alignment wrapText="1"/>
    </xf>
    <xf numFmtId="9" fontId="0" fillId="0" borderId="22" xfId="2" applyFont="1" applyBorder="1" applyAlignment="1">
      <alignment wrapText="1"/>
    </xf>
    <xf numFmtId="164" fontId="0" fillId="0" borderId="1" xfId="0" applyNumberFormat="1" applyBorder="1" applyAlignment="1">
      <alignment horizontal="center"/>
    </xf>
    <xf numFmtId="9" fontId="0" fillId="0" borderId="18" xfId="2" applyFont="1" applyBorder="1" applyAlignment="1">
      <alignment horizontal="center" wrapText="1"/>
    </xf>
    <xf numFmtId="9" fontId="7" fillId="0" borderId="20" xfId="2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8" xfId="0" applyBorder="1"/>
    <xf numFmtId="0" fontId="0" fillId="0" borderId="18" xfId="0" applyFill="1" applyBorder="1" applyAlignment="1">
      <alignment wrapText="1"/>
    </xf>
    <xf numFmtId="0" fontId="0" fillId="0" borderId="20" xfId="0" applyFill="1" applyBorder="1" applyAlignment="1">
      <alignment wrapText="1"/>
    </xf>
    <xf numFmtId="9" fontId="0" fillId="5" borderId="7" xfId="2" applyFont="1" applyFill="1" applyBorder="1" applyAlignment="1">
      <alignment wrapText="1"/>
    </xf>
    <xf numFmtId="9" fontId="0" fillId="5" borderId="12" xfId="2" applyFont="1" applyFill="1" applyBorder="1" applyAlignment="1">
      <alignment wrapText="1"/>
    </xf>
    <xf numFmtId="0" fontId="0" fillId="0" borderId="20" xfId="0" applyBorder="1" applyAlignment="1">
      <alignment wrapText="1"/>
    </xf>
    <xf numFmtId="164" fontId="0" fillId="0" borderId="27" xfId="0" applyNumberFormat="1" applyBorder="1" applyAlignment="1">
      <alignment horizontal="center"/>
    </xf>
    <xf numFmtId="9" fontId="0" fillId="0" borderId="28" xfId="2" applyFont="1" applyBorder="1" applyAlignment="1">
      <alignment horizontal="center" wrapText="1"/>
    </xf>
    <xf numFmtId="9" fontId="0" fillId="0" borderId="18" xfId="2" applyFont="1" applyBorder="1" applyAlignment="1">
      <alignment wrapText="1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right" wrapText="1"/>
    </xf>
    <xf numFmtId="9" fontId="0" fillId="0" borderId="1" xfId="2" applyFont="1" applyBorder="1" applyAlignment="1">
      <alignment horizontal="right"/>
    </xf>
    <xf numFmtId="9" fontId="0" fillId="0" borderId="18" xfId="2" applyFont="1" applyBorder="1" applyAlignment="1">
      <alignment horizontal="right" wrapText="1"/>
    </xf>
    <xf numFmtId="9" fontId="0" fillId="0" borderId="13" xfId="2" applyFont="1" applyBorder="1" applyAlignment="1">
      <alignment horizontal="right" wrapText="1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164" fontId="0" fillId="7" borderId="1" xfId="0" applyNumberFormat="1" applyFill="1" applyBorder="1" applyAlignment="1">
      <alignment horizontal="left"/>
    </xf>
    <xf numFmtId="9" fontId="0" fillId="7" borderId="1" xfId="2" applyFont="1" applyFill="1" applyBorder="1" applyAlignment="1">
      <alignment horizontal="left"/>
    </xf>
    <xf numFmtId="0" fontId="0" fillId="7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164" fontId="0" fillId="0" borderId="1" xfId="0" applyNumberFormat="1" applyFill="1" applyBorder="1" applyAlignment="1">
      <alignment horizontal="left"/>
    </xf>
    <xf numFmtId="9" fontId="0" fillId="0" borderId="1" xfId="2" applyFont="1" applyFill="1" applyBorder="1" applyAlignment="1">
      <alignment horizontal="left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0" fillId="6" borderId="20" xfId="0" applyNumberFormat="1" applyFill="1" applyBorder="1" applyAlignment="1">
      <alignment horizontal="left" vertical="center"/>
    </xf>
    <xf numFmtId="164" fontId="0" fillId="6" borderId="3" xfId="0" applyNumberFormat="1" applyFill="1" applyBorder="1" applyAlignment="1">
      <alignment horizontal="left" vertical="center"/>
    </xf>
    <xf numFmtId="164" fontId="0" fillId="6" borderId="13" xfId="0" applyNumberFormat="1" applyFill="1" applyBorder="1" applyAlignment="1">
      <alignment horizontal="left" vertical="center"/>
    </xf>
    <xf numFmtId="0" fontId="0" fillId="5" borderId="7" xfId="0" applyFill="1" applyBorder="1" applyAlignment="1">
      <alignment horizontal="center" wrapText="1"/>
    </xf>
    <xf numFmtId="0" fontId="7" fillId="0" borderId="20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164" fontId="0" fillId="6" borderId="26" xfId="0" applyNumberFormat="1" applyFill="1" applyBorder="1" applyAlignment="1">
      <alignment horizontal="left" vertical="center"/>
    </xf>
    <xf numFmtId="0" fontId="0" fillId="5" borderId="20" xfId="0" applyFill="1" applyBorder="1" applyAlignment="1">
      <alignment horizontal="center" vertical="center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0" fillId="5" borderId="0" xfId="0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opLeftCell="A13" zoomScale="70" zoomScaleNormal="70" workbookViewId="0">
      <selection activeCell="J5" sqref="J5"/>
    </sheetView>
  </sheetViews>
  <sheetFormatPr defaultRowHeight="15" x14ac:dyDescent="0.25"/>
  <cols>
    <col min="1" max="1" width="9.85546875" customWidth="1"/>
    <col min="2" max="2" width="20.140625" customWidth="1"/>
    <col min="3" max="5" width="12.42578125" customWidth="1"/>
    <col min="6" max="6" width="9" bestFit="1" customWidth="1"/>
    <col min="7" max="7" width="9.85546875" customWidth="1"/>
    <col min="8" max="8" width="18" bestFit="1" customWidth="1"/>
    <col min="9" max="9" width="11.5703125" customWidth="1"/>
    <col min="10" max="10" width="12.42578125" bestFit="1" customWidth="1"/>
    <col min="11" max="11" width="14.140625" bestFit="1" customWidth="1"/>
    <col min="12" max="12" width="10.28515625" bestFit="1" customWidth="1"/>
    <col min="13" max="13" width="22.85546875" bestFit="1" customWidth="1"/>
    <col min="14" max="14" width="25.28515625" bestFit="1" customWidth="1"/>
    <col min="15" max="15" width="14.85546875" bestFit="1" customWidth="1"/>
    <col min="16" max="16" width="16.5703125" bestFit="1" customWidth="1"/>
    <col min="17" max="17" width="12" bestFit="1" customWidth="1"/>
  </cols>
  <sheetData>
    <row r="1" spans="1:17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188</v>
      </c>
    </row>
    <row r="2" spans="1:17" ht="45" x14ac:dyDescent="0.25">
      <c r="A2" s="2" t="s">
        <v>27</v>
      </c>
      <c r="B2" s="7" t="s">
        <v>28</v>
      </c>
      <c r="C2" s="2">
        <v>3400</v>
      </c>
      <c r="D2" s="1" t="s">
        <v>16</v>
      </c>
      <c r="E2" s="1" t="s">
        <v>26</v>
      </c>
      <c r="F2" s="2">
        <v>3400</v>
      </c>
      <c r="G2" s="1" t="s">
        <v>16</v>
      </c>
      <c r="H2" s="1" t="s">
        <v>18</v>
      </c>
      <c r="I2" s="4" t="s">
        <v>19</v>
      </c>
      <c r="J2" s="100">
        <v>40539</v>
      </c>
      <c r="K2" s="1" t="s">
        <v>23</v>
      </c>
      <c r="L2" s="1" t="s">
        <v>21</v>
      </c>
      <c r="M2" s="7" t="s">
        <v>31</v>
      </c>
      <c r="N2" s="7" t="s">
        <v>29</v>
      </c>
      <c r="O2" s="2" t="s">
        <v>30</v>
      </c>
      <c r="P2" s="3">
        <v>78240</v>
      </c>
      <c r="Q2" s="108">
        <f t="shared" ref="Q2:Q32" si="0">P2/$P$33</f>
        <v>8.8868676969354899E-3</v>
      </c>
    </row>
    <row r="3" spans="1:17" ht="30" x14ac:dyDescent="0.25">
      <c r="A3" s="2" t="s">
        <v>35</v>
      </c>
      <c r="B3" s="7" t="s">
        <v>36</v>
      </c>
      <c r="C3" s="2">
        <v>3400</v>
      </c>
      <c r="D3" s="1" t="s">
        <v>16</v>
      </c>
      <c r="E3" s="1" t="s">
        <v>17</v>
      </c>
      <c r="F3" s="2">
        <v>3400</v>
      </c>
      <c r="G3" s="1" t="s">
        <v>16</v>
      </c>
      <c r="H3" s="1" t="s">
        <v>18</v>
      </c>
      <c r="I3" s="4" t="s">
        <v>19</v>
      </c>
      <c r="J3" s="100">
        <v>40623</v>
      </c>
      <c r="K3" s="1" t="s">
        <v>23</v>
      </c>
      <c r="L3" s="1" t="s">
        <v>21</v>
      </c>
      <c r="M3" s="7" t="s">
        <v>34</v>
      </c>
      <c r="N3" s="7" t="s">
        <v>37</v>
      </c>
      <c r="O3" s="2">
        <v>959661229</v>
      </c>
      <c r="P3" s="3">
        <v>6240</v>
      </c>
      <c r="Q3" s="108">
        <f t="shared" si="0"/>
        <v>7.0876858932614336E-4</v>
      </c>
    </row>
    <row r="4" spans="1:17" ht="45" x14ac:dyDescent="0.25">
      <c r="A4" s="2" t="s">
        <v>163</v>
      </c>
      <c r="B4" s="7" t="s">
        <v>164</v>
      </c>
      <c r="C4" s="2">
        <v>3400</v>
      </c>
      <c r="D4" s="1" t="s">
        <v>16</v>
      </c>
      <c r="E4" s="1" t="s">
        <v>165</v>
      </c>
      <c r="F4" s="2">
        <v>3400</v>
      </c>
      <c r="G4" s="1" t="s">
        <v>16</v>
      </c>
      <c r="H4" s="1" t="s">
        <v>18</v>
      </c>
      <c r="I4" s="4" t="s">
        <v>19</v>
      </c>
      <c r="J4" s="100">
        <v>40891</v>
      </c>
      <c r="K4" s="1" t="s">
        <v>23</v>
      </c>
      <c r="L4" s="1" t="s">
        <v>21</v>
      </c>
      <c r="M4" s="7" t="s">
        <v>162</v>
      </c>
      <c r="N4" s="7" t="s">
        <v>161</v>
      </c>
      <c r="O4" s="2">
        <v>69275212</v>
      </c>
      <c r="P4" s="3">
        <v>142366.47</v>
      </c>
      <c r="Q4" s="108">
        <f t="shared" si="0"/>
        <v>1.6170654184173509E-2</v>
      </c>
    </row>
    <row r="5" spans="1:17" s="147" customFormat="1" ht="45" x14ac:dyDescent="0.25">
      <c r="A5" s="140" t="s">
        <v>118</v>
      </c>
      <c r="B5" s="141" t="s">
        <v>119</v>
      </c>
      <c r="C5" s="140">
        <v>3400</v>
      </c>
      <c r="D5" s="142" t="s">
        <v>16</v>
      </c>
      <c r="E5" s="142" t="s">
        <v>17</v>
      </c>
      <c r="F5" s="140">
        <v>3400</v>
      </c>
      <c r="G5" s="142" t="s">
        <v>16</v>
      </c>
      <c r="H5" s="142" t="s">
        <v>18</v>
      </c>
      <c r="I5" s="143" t="s">
        <v>19</v>
      </c>
      <c r="J5" s="144">
        <v>40814</v>
      </c>
      <c r="K5" s="142" t="s">
        <v>20</v>
      </c>
      <c r="L5" s="142" t="s">
        <v>21</v>
      </c>
      <c r="M5" s="141" t="s">
        <v>40</v>
      </c>
      <c r="N5" s="141" t="s">
        <v>65</v>
      </c>
      <c r="O5" s="140">
        <v>141089040</v>
      </c>
      <c r="P5" s="145">
        <v>228523.02</v>
      </c>
      <c r="Q5" s="146">
        <f t="shared" si="0"/>
        <v>2.5956720915697121E-2</v>
      </c>
    </row>
    <row r="6" spans="1:17" s="154" customFormat="1" ht="45" x14ac:dyDescent="0.25">
      <c r="A6" s="148" t="s">
        <v>118</v>
      </c>
      <c r="B6" s="124" t="s">
        <v>119</v>
      </c>
      <c r="C6" s="148">
        <v>3400</v>
      </c>
      <c r="D6" s="149" t="s">
        <v>16</v>
      </c>
      <c r="E6" s="149" t="s">
        <v>17</v>
      </c>
      <c r="F6" s="148">
        <v>3400</v>
      </c>
      <c r="G6" s="149" t="s">
        <v>16</v>
      </c>
      <c r="H6" s="149" t="s">
        <v>18</v>
      </c>
      <c r="I6" s="150" t="s">
        <v>19</v>
      </c>
      <c r="J6" s="151">
        <v>40816</v>
      </c>
      <c r="K6" s="149" t="s">
        <v>20</v>
      </c>
      <c r="L6" s="149" t="s">
        <v>21</v>
      </c>
      <c r="M6" s="124" t="s">
        <v>68</v>
      </c>
      <c r="N6" s="124" t="s">
        <v>69</v>
      </c>
      <c r="O6" s="148">
        <v>112123216</v>
      </c>
      <c r="P6" s="152">
        <v>650480</v>
      </c>
      <c r="Q6" s="153">
        <f t="shared" si="0"/>
        <v>7.3884582048857325E-2</v>
      </c>
    </row>
    <row r="7" spans="1:17" s="154" customFormat="1" ht="45" x14ac:dyDescent="0.25">
      <c r="A7" s="148" t="s">
        <v>118</v>
      </c>
      <c r="B7" s="124" t="s">
        <v>119</v>
      </c>
      <c r="C7" s="148">
        <v>3400</v>
      </c>
      <c r="D7" s="149" t="s">
        <v>16</v>
      </c>
      <c r="E7" s="149" t="s">
        <v>17</v>
      </c>
      <c r="F7" s="148">
        <v>3400</v>
      </c>
      <c r="G7" s="149" t="s">
        <v>16</v>
      </c>
      <c r="H7" s="149" t="s">
        <v>18</v>
      </c>
      <c r="I7" s="150" t="s">
        <v>19</v>
      </c>
      <c r="J7" s="151">
        <v>39479</v>
      </c>
      <c r="K7" s="149" t="s">
        <v>20</v>
      </c>
      <c r="L7" s="149" t="s">
        <v>21</v>
      </c>
      <c r="M7" s="124" t="s">
        <v>68</v>
      </c>
      <c r="N7" s="124" t="s">
        <v>69</v>
      </c>
      <c r="O7" s="148">
        <v>112123216</v>
      </c>
      <c r="P7" s="152">
        <v>652060.72</v>
      </c>
      <c r="Q7" s="153">
        <f t="shared" si="0"/>
        <v>7.406412767137649E-2</v>
      </c>
    </row>
    <row r="8" spans="1:17" s="154" customFormat="1" ht="45" x14ac:dyDescent="0.25">
      <c r="A8" s="148" t="s">
        <v>118</v>
      </c>
      <c r="B8" s="124" t="s">
        <v>119</v>
      </c>
      <c r="C8" s="148">
        <v>3400</v>
      </c>
      <c r="D8" s="149" t="s">
        <v>16</v>
      </c>
      <c r="E8" s="149" t="s">
        <v>17</v>
      </c>
      <c r="F8" s="148">
        <v>3400</v>
      </c>
      <c r="G8" s="149" t="s">
        <v>16</v>
      </c>
      <c r="H8" s="149" t="s">
        <v>18</v>
      </c>
      <c r="I8" s="150" t="s">
        <v>19</v>
      </c>
      <c r="J8" s="151">
        <v>40408</v>
      </c>
      <c r="K8" s="149" t="s">
        <v>20</v>
      </c>
      <c r="L8" s="149" t="s">
        <v>21</v>
      </c>
      <c r="M8" s="124" t="s">
        <v>68</v>
      </c>
      <c r="N8" s="124" t="s">
        <v>149</v>
      </c>
      <c r="O8" s="148">
        <v>607086030</v>
      </c>
      <c r="P8" s="152">
        <v>954697.6</v>
      </c>
      <c r="Q8" s="153">
        <f t="shared" si="0"/>
        <v>0.10843904986939978</v>
      </c>
    </row>
    <row r="9" spans="1:17" s="154" customFormat="1" ht="45" x14ac:dyDescent="0.25">
      <c r="A9" s="148" t="s">
        <v>120</v>
      </c>
      <c r="B9" s="124" t="s">
        <v>189</v>
      </c>
      <c r="C9" s="148">
        <v>3400</v>
      </c>
      <c r="D9" s="149" t="s">
        <v>16</v>
      </c>
      <c r="E9" s="149" t="s">
        <v>17</v>
      </c>
      <c r="F9" s="148">
        <v>3400</v>
      </c>
      <c r="G9" s="149" t="s">
        <v>16</v>
      </c>
      <c r="H9" s="149" t="s">
        <v>18</v>
      </c>
      <c r="I9" s="150" t="s">
        <v>19</v>
      </c>
      <c r="J9" s="151">
        <v>39478</v>
      </c>
      <c r="K9" s="149" t="s">
        <v>20</v>
      </c>
      <c r="L9" s="149" t="s">
        <v>21</v>
      </c>
      <c r="M9" s="124" t="s">
        <v>147</v>
      </c>
      <c r="N9" s="124" t="s">
        <v>148</v>
      </c>
      <c r="O9" s="148">
        <v>137254020</v>
      </c>
      <c r="P9" s="152">
        <v>287818.08</v>
      </c>
      <c r="Q9" s="153">
        <f t="shared" si="0"/>
        <v>3.2691733100025495E-2</v>
      </c>
    </row>
    <row r="10" spans="1:17" s="154" customFormat="1" ht="45" x14ac:dyDescent="0.25">
      <c r="A10" s="148" t="s">
        <v>120</v>
      </c>
      <c r="B10" s="124" t="s">
        <v>189</v>
      </c>
      <c r="C10" s="148">
        <v>3400</v>
      </c>
      <c r="D10" s="149" t="s">
        <v>16</v>
      </c>
      <c r="E10" s="149" t="s">
        <v>17</v>
      </c>
      <c r="F10" s="148">
        <v>3400</v>
      </c>
      <c r="G10" s="149" t="s">
        <v>16</v>
      </c>
      <c r="H10" s="149" t="s">
        <v>18</v>
      </c>
      <c r="I10" s="150" t="s">
        <v>19</v>
      </c>
      <c r="J10" s="151">
        <v>40056</v>
      </c>
      <c r="K10" s="149" t="s">
        <v>20</v>
      </c>
      <c r="L10" s="149" t="s">
        <v>21</v>
      </c>
      <c r="M10" s="124" t="s">
        <v>152</v>
      </c>
      <c r="N10" s="124" t="s">
        <v>153</v>
      </c>
      <c r="O10" s="148">
        <v>161185269</v>
      </c>
      <c r="P10" s="152">
        <v>740131.53</v>
      </c>
      <c r="Q10" s="153">
        <f t="shared" si="0"/>
        <v>8.4067625069535273E-2</v>
      </c>
    </row>
    <row r="11" spans="1:17" s="154" customFormat="1" ht="45" x14ac:dyDescent="0.25">
      <c r="A11" s="148" t="s">
        <v>120</v>
      </c>
      <c r="B11" s="124" t="s">
        <v>189</v>
      </c>
      <c r="C11" s="148">
        <v>3400</v>
      </c>
      <c r="D11" s="149" t="s">
        <v>16</v>
      </c>
      <c r="E11" s="149" t="s">
        <v>47</v>
      </c>
      <c r="F11" s="148">
        <v>3400</v>
      </c>
      <c r="G11" s="149" t="s">
        <v>16</v>
      </c>
      <c r="H11" s="149" t="s">
        <v>18</v>
      </c>
      <c r="I11" s="150" t="s">
        <v>19</v>
      </c>
      <c r="J11" s="151">
        <v>40518</v>
      </c>
      <c r="K11" s="149" t="s">
        <v>20</v>
      </c>
      <c r="L11" s="149" t="s">
        <v>21</v>
      </c>
      <c r="M11" s="124" t="s">
        <v>48</v>
      </c>
      <c r="N11" s="124" t="s">
        <v>49</v>
      </c>
      <c r="O11" s="148">
        <v>130698921</v>
      </c>
      <c r="P11" s="152">
        <v>93493.29</v>
      </c>
      <c r="Q11" s="153">
        <f t="shared" si="0"/>
        <v>1.0619408215506413E-2</v>
      </c>
    </row>
    <row r="12" spans="1:17" s="154" customFormat="1" ht="45" x14ac:dyDescent="0.25">
      <c r="A12" s="148" t="s">
        <v>50</v>
      </c>
      <c r="B12" s="124" t="s">
        <v>51</v>
      </c>
      <c r="C12" s="148">
        <v>3400</v>
      </c>
      <c r="D12" s="149" t="s">
        <v>16</v>
      </c>
      <c r="E12" s="149" t="s">
        <v>17</v>
      </c>
      <c r="F12" s="148">
        <v>3400</v>
      </c>
      <c r="G12" s="149" t="s">
        <v>16</v>
      </c>
      <c r="H12" s="149" t="s">
        <v>18</v>
      </c>
      <c r="I12" s="150" t="s">
        <v>19</v>
      </c>
      <c r="J12" s="151">
        <v>40547</v>
      </c>
      <c r="K12" s="149" t="s">
        <v>20</v>
      </c>
      <c r="L12" s="149" t="s">
        <v>21</v>
      </c>
      <c r="M12" s="124" t="s">
        <v>52</v>
      </c>
      <c r="N12" s="124" t="s">
        <v>53</v>
      </c>
      <c r="O12" s="148">
        <v>968904698</v>
      </c>
      <c r="P12" s="152">
        <v>93599</v>
      </c>
      <c r="Q12" s="153">
        <f t="shared" si="0"/>
        <v>1.0631415255182321E-2</v>
      </c>
    </row>
    <row r="13" spans="1:17" s="154" customFormat="1" ht="45" x14ac:dyDescent="0.25">
      <c r="A13" s="148" t="s">
        <v>62</v>
      </c>
      <c r="B13" s="124" t="s">
        <v>63</v>
      </c>
      <c r="C13" s="148">
        <v>3400</v>
      </c>
      <c r="D13" s="149" t="s">
        <v>16</v>
      </c>
      <c r="E13" s="149" t="s">
        <v>17</v>
      </c>
      <c r="F13" s="148">
        <v>3400</v>
      </c>
      <c r="G13" s="149" t="s">
        <v>16</v>
      </c>
      <c r="H13" s="149" t="s">
        <v>18</v>
      </c>
      <c r="I13" s="150" t="s">
        <v>19</v>
      </c>
      <c r="J13" s="151">
        <v>40814</v>
      </c>
      <c r="K13" s="149" t="s">
        <v>20</v>
      </c>
      <c r="L13" s="149" t="s">
        <v>21</v>
      </c>
      <c r="M13" s="124" t="s">
        <v>64</v>
      </c>
      <c r="N13" s="124" t="s">
        <v>65</v>
      </c>
      <c r="O13" s="148">
        <v>141089040</v>
      </c>
      <c r="P13" s="152">
        <v>146225</v>
      </c>
      <c r="Q13" s="153">
        <f t="shared" si="0"/>
        <v>1.6608924194585786E-2</v>
      </c>
    </row>
    <row r="14" spans="1:17" s="154" customFormat="1" ht="30" x14ac:dyDescent="0.25">
      <c r="A14" s="148" t="s">
        <v>54</v>
      </c>
      <c r="B14" s="124" t="s">
        <v>60</v>
      </c>
      <c r="C14" s="148">
        <v>3400</v>
      </c>
      <c r="D14" s="149" t="s">
        <v>16</v>
      </c>
      <c r="E14" s="149" t="s">
        <v>17</v>
      </c>
      <c r="F14" s="148">
        <v>3400</v>
      </c>
      <c r="G14" s="149" t="s">
        <v>16</v>
      </c>
      <c r="H14" s="149" t="s">
        <v>18</v>
      </c>
      <c r="I14" s="150" t="s">
        <v>19</v>
      </c>
      <c r="J14" s="151">
        <v>40704</v>
      </c>
      <c r="K14" s="149" t="s">
        <v>20</v>
      </c>
      <c r="L14" s="149" t="s">
        <v>21</v>
      </c>
      <c r="M14" s="124" t="s">
        <v>34</v>
      </c>
      <c r="N14" s="124" t="s">
        <v>61</v>
      </c>
      <c r="O14" s="148">
        <v>61079273</v>
      </c>
      <c r="P14" s="152">
        <v>85000</v>
      </c>
      <c r="Q14" s="153">
        <f t="shared" si="0"/>
        <v>9.6547003353721437E-3</v>
      </c>
    </row>
    <row r="15" spans="1:17" s="154" customFormat="1" ht="30" x14ac:dyDescent="0.25">
      <c r="A15" s="148" t="s">
        <v>54</v>
      </c>
      <c r="B15" s="124" t="s">
        <v>60</v>
      </c>
      <c r="C15" s="148">
        <v>3400</v>
      </c>
      <c r="D15" s="149" t="s">
        <v>16</v>
      </c>
      <c r="E15" s="149" t="s">
        <v>17</v>
      </c>
      <c r="F15" s="148">
        <v>3400</v>
      </c>
      <c r="G15" s="149" t="s">
        <v>16</v>
      </c>
      <c r="H15" s="149" t="s">
        <v>18</v>
      </c>
      <c r="I15" s="150" t="s">
        <v>19</v>
      </c>
      <c r="J15" s="151">
        <v>40811</v>
      </c>
      <c r="K15" s="149" t="s">
        <v>23</v>
      </c>
      <c r="L15" s="149" t="s">
        <v>21</v>
      </c>
      <c r="M15" s="124" t="s">
        <v>34</v>
      </c>
      <c r="N15" s="124" t="s">
        <v>61</v>
      </c>
      <c r="O15" s="148">
        <v>61079273</v>
      </c>
      <c r="P15" s="152">
        <v>85000</v>
      </c>
      <c r="Q15" s="153">
        <f t="shared" si="0"/>
        <v>9.6547003353721437E-3</v>
      </c>
    </row>
    <row r="16" spans="1:17" s="154" customFormat="1" ht="45" x14ac:dyDescent="0.25">
      <c r="A16" s="148" t="s">
        <v>114</v>
      </c>
      <c r="B16" s="124" t="s">
        <v>184</v>
      </c>
      <c r="C16" s="148">
        <v>3400</v>
      </c>
      <c r="D16" s="149" t="s">
        <v>16</v>
      </c>
      <c r="E16" s="149" t="s">
        <v>159</v>
      </c>
      <c r="F16" s="148">
        <v>3400</v>
      </c>
      <c r="G16" s="149" t="s">
        <v>16</v>
      </c>
      <c r="H16" s="149" t="s">
        <v>18</v>
      </c>
      <c r="I16" s="150" t="s">
        <v>19</v>
      </c>
      <c r="J16" s="151">
        <v>39878</v>
      </c>
      <c r="K16" s="149" t="s">
        <v>20</v>
      </c>
      <c r="L16" s="149" t="s">
        <v>21</v>
      </c>
      <c r="M16" s="124" t="s">
        <v>158</v>
      </c>
      <c r="N16" s="124" t="s">
        <v>157</v>
      </c>
      <c r="O16" s="148">
        <v>72650484</v>
      </c>
      <c r="P16" s="152">
        <v>778822.04000000015</v>
      </c>
      <c r="Q16" s="153">
        <f t="shared" si="0"/>
        <v>8.846227542097905E-2</v>
      </c>
    </row>
    <row r="17" spans="1:17" s="154" customFormat="1" ht="30" x14ac:dyDescent="0.25">
      <c r="A17" s="148" t="s">
        <v>22</v>
      </c>
      <c r="B17" s="124" t="s">
        <v>72</v>
      </c>
      <c r="C17" s="148">
        <v>3400</v>
      </c>
      <c r="D17" s="149" t="s">
        <v>16</v>
      </c>
      <c r="E17" s="149" t="s">
        <v>47</v>
      </c>
      <c r="F17" s="148">
        <v>3400</v>
      </c>
      <c r="G17" s="149" t="s">
        <v>16</v>
      </c>
      <c r="H17" s="149" t="s">
        <v>18</v>
      </c>
      <c r="I17" s="150" t="s">
        <v>19</v>
      </c>
      <c r="J17" s="151">
        <v>40779</v>
      </c>
      <c r="K17" s="149" t="s">
        <v>20</v>
      </c>
      <c r="L17" s="149" t="s">
        <v>21</v>
      </c>
      <c r="M17" s="124" t="s">
        <v>73</v>
      </c>
      <c r="N17" s="124" t="s">
        <v>74</v>
      </c>
      <c r="O17" s="148">
        <v>178617031</v>
      </c>
      <c r="P17" s="152">
        <v>105000</v>
      </c>
      <c r="Q17" s="153">
        <f t="shared" si="0"/>
        <v>1.1926394531930297E-2</v>
      </c>
    </row>
    <row r="18" spans="1:17" s="154" customFormat="1" ht="45" x14ac:dyDescent="0.25">
      <c r="A18" s="148" t="s">
        <v>25</v>
      </c>
      <c r="B18" s="124" t="s">
        <v>32</v>
      </c>
      <c r="C18" s="148">
        <v>3400</v>
      </c>
      <c r="D18" s="149" t="s">
        <v>16</v>
      </c>
      <c r="E18" s="149" t="s">
        <v>17</v>
      </c>
      <c r="F18" s="148">
        <v>3400</v>
      </c>
      <c r="G18" s="149" t="s">
        <v>16</v>
      </c>
      <c r="H18" s="149" t="s">
        <v>18</v>
      </c>
      <c r="I18" s="150" t="s">
        <v>19</v>
      </c>
      <c r="J18" s="151">
        <v>40610</v>
      </c>
      <c r="K18" s="149" t="s">
        <v>23</v>
      </c>
      <c r="L18" s="149" t="s">
        <v>21</v>
      </c>
      <c r="M18" s="124" t="s">
        <v>31</v>
      </c>
      <c r="N18" s="124" t="s">
        <v>33</v>
      </c>
      <c r="O18" s="148">
        <v>929022028</v>
      </c>
      <c r="P18" s="152">
        <v>108294.17</v>
      </c>
      <c r="Q18" s="153">
        <f t="shared" si="0"/>
        <v>1.2300561875504094E-2</v>
      </c>
    </row>
    <row r="19" spans="1:17" s="154" customFormat="1" ht="45" x14ac:dyDescent="0.25">
      <c r="A19" s="148" t="s">
        <v>25</v>
      </c>
      <c r="B19" s="124" t="s">
        <v>32</v>
      </c>
      <c r="C19" s="148">
        <v>3400</v>
      </c>
      <c r="D19" s="149" t="s">
        <v>16</v>
      </c>
      <c r="E19" s="149" t="s">
        <v>38</v>
      </c>
      <c r="F19" s="148">
        <v>3400</v>
      </c>
      <c r="G19" s="149" t="s">
        <v>16</v>
      </c>
      <c r="H19" s="149" t="s">
        <v>18</v>
      </c>
      <c r="I19" s="150" t="s">
        <v>19</v>
      </c>
      <c r="J19" s="151">
        <v>40788</v>
      </c>
      <c r="K19" s="149" t="s">
        <v>23</v>
      </c>
      <c r="L19" s="149" t="s">
        <v>21</v>
      </c>
      <c r="M19" s="124" t="s">
        <v>41</v>
      </c>
      <c r="N19" s="124" t="s">
        <v>42</v>
      </c>
      <c r="O19" s="148">
        <v>72051394</v>
      </c>
      <c r="P19" s="152">
        <v>24650</v>
      </c>
      <c r="Q19" s="153">
        <f t="shared" si="0"/>
        <v>2.7998630972579219E-3</v>
      </c>
    </row>
    <row r="20" spans="1:17" s="154" customFormat="1" ht="45" x14ac:dyDescent="0.25">
      <c r="A20" s="148" t="s">
        <v>25</v>
      </c>
      <c r="B20" s="124" t="s">
        <v>32</v>
      </c>
      <c r="C20" s="148">
        <v>3400</v>
      </c>
      <c r="D20" s="149" t="s">
        <v>16</v>
      </c>
      <c r="E20" s="149" t="s">
        <v>17</v>
      </c>
      <c r="F20" s="148">
        <v>3400</v>
      </c>
      <c r="G20" s="149" t="s">
        <v>16</v>
      </c>
      <c r="H20" s="149" t="s">
        <v>18</v>
      </c>
      <c r="I20" s="150" t="s">
        <v>19</v>
      </c>
      <c r="J20" s="151">
        <v>40815</v>
      </c>
      <c r="K20" s="149" t="s">
        <v>20</v>
      </c>
      <c r="L20" s="149" t="s">
        <v>21</v>
      </c>
      <c r="M20" s="124" t="s">
        <v>66</v>
      </c>
      <c r="N20" s="124" t="s">
        <v>67</v>
      </c>
      <c r="O20" s="148">
        <v>556054591</v>
      </c>
      <c r="P20" s="152">
        <v>105174.46</v>
      </c>
      <c r="Q20" s="153">
        <f t="shared" si="0"/>
        <v>1.1946210520406874E-2</v>
      </c>
    </row>
    <row r="21" spans="1:17" s="154" customFormat="1" ht="45" x14ac:dyDescent="0.25">
      <c r="A21" s="148" t="s">
        <v>25</v>
      </c>
      <c r="B21" s="124" t="s">
        <v>32</v>
      </c>
      <c r="C21" s="148">
        <v>3400</v>
      </c>
      <c r="D21" s="149" t="s">
        <v>16</v>
      </c>
      <c r="E21" s="149" t="s">
        <v>43</v>
      </c>
      <c r="F21" s="148">
        <v>3400</v>
      </c>
      <c r="G21" s="149" t="s">
        <v>16</v>
      </c>
      <c r="H21" s="149" t="s">
        <v>18</v>
      </c>
      <c r="I21" s="150" t="s">
        <v>19</v>
      </c>
      <c r="J21" s="151">
        <v>39365</v>
      </c>
      <c r="K21" s="149" t="s">
        <v>20</v>
      </c>
      <c r="L21" s="149" t="s">
        <v>21</v>
      </c>
      <c r="M21" s="124" t="s">
        <v>154</v>
      </c>
      <c r="N21" s="124" t="s">
        <v>156</v>
      </c>
      <c r="O21" s="148">
        <v>883976995</v>
      </c>
      <c r="P21" s="152">
        <v>81586.8</v>
      </c>
      <c r="Q21" s="153">
        <f t="shared" si="0"/>
        <v>9.2670130037875303E-3</v>
      </c>
    </row>
    <row r="22" spans="1:17" s="154" customFormat="1" ht="45" x14ac:dyDescent="0.25">
      <c r="A22" s="148" t="s">
        <v>25</v>
      </c>
      <c r="B22" s="124" t="s">
        <v>32</v>
      </c>
      <c r="C22" s="148">
        <v>3400</v>
      </c>
      <c r="D22" s="149" t="s">
        <v>16</v>
      </c>
      <c r="E22" s="149" t="s">
        <v>38</v>
      </c>
      <c r="F22" s="148">
        <v>3400</v>
      </c>
      <c r="G22" s="149" t="s">
        <v>16</v>
      </c>
      <c r="H22" s="149" t="s">
        <v>18</v>
      </c>
      <c r="I22" s="150" t="s">
        <v>19</v>
      </c>
      <c r="J22" s="151">
        <v>40371</v>
      </c>
      <c r="K22" s="149" t="s">
        <v>23</v>
      </c>
      <c r="L22" s="149" t="s">
        <v>21</v>
      </c>
      <c r="M22" s="124" t="s">
        <v>172</v>
      </c>
      <c r="N22" s="124" t="s">
        <v>42</v>
      </c>
      <c r="O22" s="149">
        <v>72051394</v>
      </c>
      <c r="P22" s="152">
        <v>185000</v>
      </c>
      <c r="Q22" s="153">
        <f t="shared" si="0"/>
        <v>2.1013171318162903E-2</v>
      </c>
    </row>
    <row r="23" spans="1:17" s="154" customFormat="1" ht="45" x14ac:dyDescent="0.25">
      <c r="A23" s="148" t="s">
        <v>39</v>
      </c>
      <c r="B23" s="124" t="s">
        <v>166</v>
      </c>
      <c r="C23" s="148">
        <v>3400</v>
      </c>
      <c r="D23" s="149" t="s">
        <v>16</v>
      </c>
      <c r="E23" s="149" t="s">
        <v>167</v>
      </c>
      <c r="F23" s="148">
        <v>3400</v>
      </c>
      <c r="G23" s="149" t="s">
        <v>16</v>
      </c>
      <c r="H23" s="149" t="s">
        <v>18</v>
      </c>
      <c r="I23" s="150" t="s">
        <v>19</v>
      </c>
      <c r="J23" s="151">
        <v>39848</v>
      </c>
      <c r="K23" s="149" t="s">
        <v>23</v>
      </c>
      <c r="L23" s="149" t="s">
        <v>168</v>
      </c>
      <c r="M23" s="124" t="s">
        <v>169</v>
      </c>
      <c r="N23" s="124" t="s">
        <v>170</v>
      </c>
      <c r="O23" s="148" t="s">
        <v>171</v>
      </c>
      <c r="P23" s="152">
        <v>737521.07000000007</v>
      </c>
      <c r="Q23" s="153">
        <f t="shared" si="0"/>
        <v>8.3771116727917927E-2</v>
      </c>
    </row>
    <row r="24" spans="1:17" s="154" customFormat="1" ht="45" x14ac:dyDescent="0.25">
      <c r="A24" s="148" t="s">
        <v>141</v>
      </c>
      <c r="B24" s="124" t="s">
        <v>142</v>
      </c>
      <c r="C24" s="148">
        <v>3400</v>
      </c>
      <c r="D24" s="149" t="s">
        <v>16</v>
      </c>
      <c r="E24" s="149" t="s">
        <v>47</v>
      </c>
      <c r="F24" s="148">
        <v>3400</v>
      </c>
      <c r="G24" s="149" t="s">
        <v>16</v>
      </c>
      <c r="H24" s="149" t="s">
        <v>18</v>
      </c>
      <c r="I24" s="150" t="s">
        <v>19</v>
      </c>
      <c r="J24" s="155"/>
      <c r="K24" s="149" t="s">
        <v>20</v>
      </c>
      <c r="L24" s="149" t="s">
        <v>21</v>
      </c>
      <c r="M24" s="124" t="s">
        <v>70</v>
      </c>
      <c r="N24" s="124" t="s">
        <v>144</v>
      </c>
      <c r="O24" s="156">
        <v>9043600</v>
      </c>
      <c r="P24" s="152">
        <v>322665.59999999998</v>
      </c>
      <c r="Q24" s="153">
        <f t="shared" si="0"/>
        <v>3.6649878547447695E-2</v>
      </c>
    </row>
    <row r="25" spans="1:17" s="154" customFormat="1" ht="45" x14ac:dyDescent="0.25">
      <c r="A25" s="148" t="s">
        <v>141</v>
      </c>
      <c r="B25" s="124" t="s">
        <v>142</v>
      </c>
      <c r="C25" s="148">
        <v>3400</v>
      </c>
      <c r="D25" s="149" t="s">
        <v>16</v>
      </c>
      <c r="E25" s="149" t="s">
        <v>47</v>
      </c>
      <c r="F25" s="148">
        <v>3400</v>
      </c>
      <c r="G25" s="149" t="s">
        <v>16</v>
      </c>
      <c r="H25" s="149" t="s">
        <v>18</v>
      </c>
      <c r="I25" s="150" t="s">
        <v>19</v>
      </c>
      <c r="J25" s="151">
        <v>40491</v>
      </c>
      <c r="K25" s="149" t="s">
        <v>20</v>
      </c>
      <c r="L25" s="149" t="s">
        <v>21</v>
      </c>
      <c r="M25" s="124" t="s">
        <v>70</v>
      </c>
      <c r="N25" s="124" t="s">
        <v>71</v>
      </c>
      <c r="O25" s="148">
        <v>114413482</v>
      </c>
      <c r="P25" s="152">
        <v>185872</v>
      </c>
      <c r="Q25" s="153">
        <f t="shared" si="0"/>
        <v>2.1112217185132839E-2</v>
      </c>
    </row>
    <row r="26" spans="1:17" s="154" customFormat="1" ht="45" x14ac:dyDescent="0.25">
      <c r="A26" s="148" t="s">
        <v>141</v>
      </c>
      <c r="B26" s="124" t="s">
        <v>142</v>
      </c>
      <c r="C26" s="148">
        <v>3400</v>
      </c>
      <c r="D26" s="149" t="s">
        <v>16</v>
      </c>
      <c r="E26" s="149" t="s">
        <v>47</v>
      </c>
      <c r="F26" s="148">
        <v>3400</v>
      </c>
      <c r="G26" s="149" t="s">
        <v>16</v>
      </c>
      <c r="H26" s="149" t="s">
        <v>18</v>
      </c>
      <c r="I26" s="150" t="s">
        <v>19</v>
      </c>
      <c r="J26" s="151">
        <v>40735</v>
      </c>
      <c r="K26" s="149" t="s">
        <v>20</v>
      </c>
      <c r="L26" s="149" t="s">
        <v>21</v>
      </c>
      <c r="M26" s="124" t="s">
        <v>70</v>
      </c>
      <c r="N26" s="124" t="s">
        <v>71</v>
      </c>
      <c r="O26" s="148">
        <v>114413482</v>
      </c>
      <c r="P26" s="152">
        <v>322665.59999999998</v>
      </c>
      <c r="Q26" s="153">
        <f t="shared" si="0"/>
        <v>3.6649878547447695E-2</v>
      </c>
    </row>
    <row r="27" spans="1:17" s="154" customFormat="1" ht="45" x14ac:dyDescent="0.25">
      <c r="A27" s="148" t="s">
        <v>141</v>
      </c>
      <c r="B27" s="124" t="s">
        <v>142</v>
      </c>
      <c r="C27" s="148">
        <v>3400</v>
      </c>
      <c r="D27" s="149" t="s">
        <v>16</v>
      </c>
      <c r="E27" s="149" t="s">
        <v>43</v>
      </c>
      <c r="F27" s="148">
        <v>3400</v>
      </c>
      <c r="G27" s="149" t="s">
        <v>16</v>
      </c>
      <c r="H27" s="149" t="s">
        <v>18</v>
      </c>
      <c r="I27" s="150" t="s">
        <v>19</v>
      </c>
      <c r="J27" s="151">
        <v>39365</v>
      </c>
      <c r="K27" s="149" t="s">
        <v>20</v>
      </c>
      <c r="L27" s="149" t="s">
        <v>21</v>
      </c>
      <c r="M27" s="124" t="s">
        <v>154</v>
      </c>
      <c r="N27" s="124" t="s">
        <v>155</v>
      </c>
      <c r="O27" s="148">
        <v>9043600</v>
      </c>
      <c r="P27" s="152">
        <v>929537.08000000007</v>
      </c>
      <c r="Q27" s="153">
        <f t="shared" si="0"/>
        <v>0.10558119950608053</v>
      </c>
    </row>
    <row r="28" spans="1:17" s="154" customFormat="1" ht="30" x14ac:dyDescent="0.25">
      <c r="A28" s="148" t="s">
        <v>145</v>
      </c>
      <c r="B28" s="124" t="s">
        <v>146</v>
      </c>
      <c r="C28" s="148">
        <v>3400</v>
      </c>
      <c r="D28" s="149" t="s">
        <v>16</v>
      </c>
      <c r="E28" s="149" t="s">
        <v>57</v>
      </c>
      <c r="F28" s="148">
        <v>3400</v>
      </c>
      <c r="G28" s="149" t="s">
        <v>16</v>
      </c>
      <c r="H28" s="149" t="s">
        <v>18</v>
      </c>
      <c r="I28" s="150" t="s">
        <v>19</v>
      </c>
      <c r="J28" s="151">
        <v>40624</v>
      </c>
      <c r="K28" s="149" t="s">
        <v>20</v>
      </c>
      <c r="L28" s="149" t="s">
        <v>21</v>
      </c>
      <c r="M28" s="124" t="s">
        <v>58</v>
      </c>
      <c r="N28" s="124" t="s">
        <v>59</v>
      </c>
      <c r="O28" s="148">
        <v>619053411</v>
      </c>
      <c r="P28" s="152">
        <v>169973.75</v>
      </c>
      <c r="Q28" s="153">
        <f t="shared" si="0"/>
        <v>1.9306419072111305E-2</v>
      </c>
    </row>
    <row r="29" spans="1:17" s="154" customFormat="1" ht="30" x14ac:dyDescent="0.25">
      <c r="A29" s="148" t="s">
        <v>145</v>
      </c>
      <c r="B29" s="124" t="s">
        <v>146</v>
      </c>
      <c r="C29" s="148">
        <v>3400</v>
      </c>
      <c r="D29" s="149" t="s">
        <v>16</v>
      </c>
      <c r="E29" s="149" t="s">
        <v>159</v>
      </c>
      <c r="F29" s="148">
        <v>3400</v>
      </c>
      <c r="G29" s="149" t="s">
        <v>16</v>
      </c>
      <c r="H29" s="149" t="s">
        <v>18</v>
      </c>
      <c r="I29" s="150" t="s">
        <v>19</v>
      </c>
      <c r="J29" s="151">
        <v>40240</v>
      </c>
      <c r="K29" s="149" t="s">
        <v>20</v>
      </c>
      <c r="L29" s="149" t="s">
        <v>21</v>
      </c>
      <c r="M29" s="124" t="s">
        <v>58</v>
      </c>
      <c r="N29" s="124" t="s">
        <v>160</v>
      </c>
      <c r="O29" s="148">
        <v>868712969</v>
      </c>
      <c r="P29" s="152">
        <v>345090.97</v>
      </c>
      <c r="Q29" s="153">
        <f t="shared" si="0"/>
        <v>3.9197057691681157E-2</v>
      </c>
    </row>
    <row r="30" spans="1:17" s="154" customFormat="1" ht="30" x14ac:dyDescent="0.25">
      <c r="A30" s="148" t="s">
        <v>145</v>
      </c>
      <c r="B30" s="124" t="s">
        <v>146</v>
      </c>
      <c r="C30" s="148">
        <v>3400</v>
      </c>
      <c r="D30" s="149" t="s">
        <v>16</v>
      </c>
      <c r="E30" s="149" t="s">
        <v>57</v>
      </c>
      <c r="F30" s="148">
        <v>3400</v>
      </c>
      <c r="G30" s="149" t="s">
        <v>16</v>
      </c>
      <c r="H30" s="149" t="s">
        <v>18</v>
      </c>
      <c r="I30" s="150" t="s">
        <v>19</v>
      </c>
      <c r="J30" s="151">
        <v>39960</v>
      </c>
      <c r="K30" s="149" t="s">
        <v>20</v>
      </c>
      <c r="L30" s="149" t="s">
        <v>21</v>
      </c>
      <c r="M30" s="124" t="s">
        <v>58</v>
      </c>
      <c r="N30" s="124" t="s">
        <v>59</v>
      </c>
      <c r="O30" s="148">
        <v>619053411</v>
      </c>
      <c r="P30" s="152">
        <v>99313.64</v>
      </c>
      <c r="Q30" s="153">
        <f t="shared" si="0"/>
        <v>1.1280510981353275E-2</v>
      </c>
    </row>
    <row r="31" spans="1:17" s="154" customFormat="1" ht="45" x14ac:dyDescent="0.25">
      <c r="A31" s="148" t="s">
        <v>24</v>
      </c>
      <c r="B31" s="124" t="s">
        <v>46</v>
      </c>
      <c r="C31" s="148">
        <v>3400</v>
      </c>
      <c r="D31" s="149" t="s">
        <v>16</v>
      </c>
      <c r="E31" s="149" t="s">
        <v>17</v>
      </c>
      <c r="F31" s="148">
        <v>3400</v>
      </c>
      <c r="G31" s="149" t="s">
        <v>16</v>
      </c>
      <c r="H31" s="149" t="s">
        <v>18</v>
      </c>
      <c r="I31" s="150" t="s">
        <v>19</v>
      </c>
      <c r="J31" s="151">
        <v>40326</v>
      </c>
      <c r="K31" s="149" t="s">
        <v>20</v>
      </c>
      <c r="L31" s="149" t="s">
        <v>21</v>
      </c>
      <c r="M31" s="124" t="s">
        <v>151</v>
      </c>
      <c r="N31" s="124" t="s">
        <v>150</v>
      </c>
      <c r="O31" s="148">
        <v>97220180</v>
      </c>
      <c r="P31" s="152">
        <v>27760</v>
      </c>
      <c r="Q31" s="153">
        <f t="shared" si="0"/>
        <v>3.1531115448227144E-3</v>
      </c>
    </row>
    <row r="32" spans="1:17" s="154" customFormat="1" ht="45" x14ac:dyDescent="0.25">
      <c r="A32" s="148" t="s">
        <v>45</v>
      </c>
      <c r="B32" s="124" t="s">
        <v>44</v>
      </c>
      <c r="C32" s="148">
        <v>3400</v>
      </c>
      <c r="D32" s="149" t="s">
        <v>16</v>
      </c>
      <c r="E32" s="149" t="s">
        <v>17</v>
      </c>
      <c r="F32" s="148">
        <v>3400</v>
      </c>
      <c r="G32" s="149" t="s">
        <v>16</v>
      </c>
      <c r="H32" s="149" t="s">
        <v>18</v>
      </c>
      <c r="I32" s="150" t="s">
        <v>19</v>
      </c>
      <c r="J32" s="151">
        <v>40592</v>
      </c>
      <c r="K32" s="149" t="s">
        <v>23</v>
      </c>
      <c r="L32" s="149" t="s">
        <v>21</v>
      </c>
      <c r="M32" s="124" t="s">
        <v>55</v>
      </c>
      <c r="N32" s="124" t="s">
        <v>56</v>
      </c>
      <c r="O32" s="148">
        <v>878896687</v>
      </c>
      <c r="P32" s="152">
        <v>31200</v>
      </c>
      <c r="Q32" s="153">
        <f t="shared" si="0"/>
        <v>3.5438429466307167E-3</v>
      </c>
    </row>
    <row r="33" spans="1:17" s="154" customFormat="1" x14ac:dyDescent="0.25">
      <c r="A33" s="148" t="s">
        <v>143</v>
      </c>
      <c r="B33" s="124"/>
      <c r="C33" s="148"/>
      <c r="D33" s="149"/>
      <c r="E33" s="149"/>
      <c r="F33" s="148"/>
      <c r="G33" s="149"/>
      <c r="H33" s="149"/>
      <c r="I33" s="150"/>
      <c r="J33" s="151"/>
      <c r="K33" s="149"/>
      <c r="L33" s="149"/>
      <c r="M33" s="124"/>
      <c r="N33" s="124"/>
      <c r="O33" s="148"/>
      <c r="P33" s="152">
        <f>SUM(P2:P32)</f>
        <v>8804001.8900000006</v>
      </c>
      <c r="Q33" s="152"/>
    </row>
  </sheetData>
  <autoFilter ref="P1:P33"/>
  <sortState ref="A2:Q34">
    <sortCondition ref="A1"/>
  </sortState>
  <phoneticPr fontId="0" type="noConversion"/>
  <pageMargins left="0.7" right="0.7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26" sqref="A26"/>
    </sheetView>
  </sheetViews>
  <sheetFormatPr defaultRowHeight="15" x14ac:dyDescent="0.25"/>
  <cols>
    <col min="2" max="2" width="55" customWidth="1"/>
    <col min="3" max="3" width="20.140625" bestFit="1" customWidth="1"/>
    <col min="4" max="4" width="11.140625" bestFit="1" customWidth="1"/>
  </cols>
  <sheetData>
    <row r="1" spans="1:16" x14ac:dyDescent="0.25">
      <c r="A1" s="8"/>
      <c r="B1" s="8"/>
      <c r="C1" s="9"/>
      <c r="D1" s="10"/>
      <c r="E1" s="11"/>
      <c r="F1" s="12" t="s">
        <v>75</v>
      </c>
      <c r="G1" s="12"/>
      <c r="H1" s="13"/>
      <c r="I1" s="12"/>
      <c r="J1" s="12" t="s">
        <v>76</v>
      </c>
      <c r="K1" s="12"/>
      <c r="L1" s="13"/>
      <c r="M1" s="12"/>
      <c r="N1" s="12" t="s">
        <v>77</v>
      </c>
      <c r="O1" s="14"/>
      <c r="P1" s="14"/>
    </row>
    <row r="2" spans="1:16" x14ac:dyDescent="0.25">
      <c r="A2" s="15"/>
      <c r="B2" s="15"/>
      <c r="C2" s="16"/>
      <c r="D2" s="17"/>
      <c r="E2" s="18"/>
      <c r="F2" s="18" t="s">
        <v>78</v>
      </c>
      <c r="G2" s="18"/>
      <c r="H2" s="19"/>
      <c r="I2" s="18"/>
      <c r="J2" s="18" t="s">
        <v>78</v>
      </c>
      <c r="K2" s="18"/>
      <c r="L2" s="19"/>
      <c r="M2" s="18"/>
      <c r="N2" s="18" t="s">
        <v>78</v>
      </c>
      <c r="O2" s="20"/>
      <c r="P2" s="20"/>
    </row>
    <row r="3" spans="1:16" x14ac:dyDescent="0.25">
      <c r="A3" s="15"/>
      <c r="B3" s="15"/>
      <c r="C3" s="16"/>
      <c r="D3" s="17"/>
      <c r="E3" s="21"/>
      <c r="F3" s="8"/>
      <c r="G3" s="8"/>
      <c r="H3" s="22"/>
      <c r="I3" s="21"/>
      <c r="J3" s="8"/>
      <c r="K3" s="23" t="s">
        <v>79</v>
      </c>
      <c r="L3" s="22"/>
      <c r="M3" s="24"/>
      <c r="N3" s="24"/>
      <c r="O3" s="24"/>
      <c r="P3" s="24"/>
    </row>
    <row r="4" spans="1:16" x14ac:dyDescent="0.25">
      <c r="A4" s="15"/>
      <c r="B4" s="15"/>
      <c r="C4" s="16"/>
      <c r="D4" s="17"/>
      <c r="E4" s="25"/>
      <c r="F4" s="15"/>
      <c r="G4" s="15"/>
      <c r="H4" s="22"/>
      <c r="I4" s="25"/>
      <c r="J4" s="15"/>
      <c r="K4" s="26" t="s">
        <v>80</v>
      </c>
      <c r="L4" s="22"/>
      <c r="M4" s="24"/>
      <c r="N4" s="24"/>
      <c r="O4" s="24"/>
      <c r="P4" s="24"/>
    </row>
    <row r="5" spans="1:16" x14ac:dyDescent="0.25">
      <c r="A5" s="15"/>
      <c r="B5" s="15"/>
      <c r="C5" s="16"/>
      <c r="D5" s="27" t="s">
        <v>81</v>
      </c>
      <c r="E5" s="28" t="s">
        <v>82</v>
      </c>
      <c r="F5" s="26"/>
      <c r="G5" s="26"/>
      <c r="H5" s="22"/>
      <c r="I5" s="25"/>
      <c r="J5" s="26" t="s">
        <v>79</v>
      </c>
      <c r="K5" s="26" t="s">
        <v>83</v>
      </c>
      <c r="L5" s="22"/>
      <c r="M5" s="24"/>
      <c r="N5" s="24"/>
      <c r="O5" s="24"/>
      <c r="P5" s="24"/>
    </row>
    <row r="6" spans="1:16" x14ac:dyDescent="0.25">
      <c r="A6" s="15"/>
      <c r="B6" s="15"/>
      <c r="C6" s="29" t="s">
        <v>84</v>
      </c>
      <c r="D6" s="17" t="s">
        <v>84</v>
      </c>
      <c r="E6" s="28" t="s">
        <v>85</v>
      </c>
      <c r="F6" s="26" t="s">
        <v>86</v>
      </c>
      <c r="G6" s="26" t="s">
        <v>87</v>
      </c>
      <c r="H6" s="30" t="s">
        <v>88</v>
      </c>
      <c r="I6" s="28" t="s">
        <v>20</v>
      </c>
      <c r="J6" s="26" t="s">
        <v>20</v>
      </c>
      <c r="K6" s="26" t="s">
        <v>89</v>
      </c>
      <c r="L6" s="30" t="s">
        <v>90</v>
      </c>
      <c r="M6" s="31" t="s">
        <v>91</v>
      </c>
      <c r="N6" s="31" t="s">
        <v>92</v>
      </c>
      <c r="O6" s="31" t="s">
        <v>93</v>
      </c>
      <c r="P6" s="31" t="s">
        <v>94</v>
      </c>
    </row>
    <row r="7" spans="1:16" x14ac:dyDescent="0.25">
      <c r="A7" s="32"/>
      <c r="B7" s="32"/>
      <c r="C7" s="33"/>
      <c r="D7" s="34"/>
      <c r="E7" s="35"/>
      <c r="F7" s="35"/>
      <c r="G7" s="35"/>
      <c r="H7" s="36"/>
      <c r="I7" s="35"/>
      <c r="J7" s="35"/>
      <c r="K7" s="35"/>
      <c r="L7" s="36"/>
      <c r="M7" s="37"/>
      <c r="N7" s="37"/>
      <c r="O7" s="37"/>
      <c r="P7" s="37"/>
    </row>
    <row r="8" spans="1:16" ht="15.75" x14ac:dyDescent="0.25">
      <c r="A8" s="38" t="s">
        <v>95</v>
      </c>
      <c r="B8" s="39"/>
      <c r="C8" s="40"/>
      <c r="D8" s="41"/>
      <c r="E8" s="42"/>
      <c r="F8" s="42"/>
      <c r="G8" s="42"/>
      <c r="H8" s="43"/>
      <c r="I8" s="42"/>
      <c r="J8" s="42"/>
      <c r="K8" s="42"/>
      <c r="L8" s="43"/>
      <c r="M8" s="44"/>
      <c r="N8" s="44"/>
      <c r="O8" s="44"/>
      <c r="P8" s="44"/>
    </row>
    <row r="9" spans="1:16" ht="15.75" x14ac:dyDescent="0.25">
      <c r="A9" s="45" t="s">
        <v>116</v>
      </c>
      <c r="B9" s="46" t="s">
        <v>117</v>
      </c>
      <c r="C9" s="47">
        <v>228806901.08000001</v>
      </c>
      <c r="D9" s="48" t="e">
        <f t="shared" ref="D9:D21" si="0">+C9/+$D$38</f>
        <v>#DIV/0!</v>
      </c>
      <c r="E9" s="49">
        <v>0.1</v>
      </c>
      <c r="F9" s="50">
        <v>0.6</v>
      </c>
      <c r="G9" s="50">
        <v>0.3</v>
      </c>
      <c r="H9" s="51"/>
      <c r="I9" s="52">
        <v>0.94</v>
      </c>
      <c r="J9" s="53">
        <v>0</v>
      </c>
      <c r="K9" s="53">
        <v>0</v>
      </c>
      <c r="L9" s="54">
        <v>0.06</v>
      </c>
      <c r="M9" s="49">
        <v>0.16</v>
      </c>
      <c r="N9" s="50">
        <v>0.16</v>
      </c>
      <c r="O9" s="50">
        <v>0.16</v>
      </c>
      <c r="P9" s="50">
        <v>0.52</v>
      </c>
    </row>
    <row r="10" spans="1:16" ht="15.75" x14ac:dyDescent="0.25">
      <c r="A10" s="45" t="s">
        <v>118</v>
      </c>
      <c r="B10" s="46" t="s">
        <v>119</v>
      </c>
      <c r="C10" s="55">
        <v>135453741.69999999</v>
      </c>
      <c r="D10" s="48" t="e">
        <f t="shared" si="0"/>
        <v>#DIV/0!</v>
      </c>
      <c r="E10" s="49">
        <v>0.15</v>
      </c>
      <c r="F10" s="50">
        <v>0.28999999999999998</v>
      </c>
      <c r="G10" s="50">
        <v>0.55000000000000004</v>
      </c>
      <c r="H10" s="56">
        <v>0.01</v>
      </c>
      <c r="I10" s="52">
        <v>0.83</v>
      </c>
      <c r="J10" s="53">
        <v>0.08</v>
      </c>
      <c r="K10" s="53">
        <v>0.01</v>
      </c>
      <c r="L10" s="54">
        <v>0.08</v>
      </c>
      <c r="M10" s="49">
        <v>0.15</v>
      </c>
      <c r="N10" s="50">
        <v>0.23</v>
      </c>
      <c r="O10" s="50">
        <v>0.23</v>
      </c>
      <c r="P10" s="50">
        <v>0.39</v>
      </c>
    </row>
    <row r="11" spans="1:16" ht="15.75" x14ac:dyDescent="0.25">
      <c r="A11" s="45" t="s">
        <v>120</v>
      </c>
      <c r="B11" s="46" t="s">
        <v>121</v>
      </c>
      <c r="C11" s="55">
        <v>100919482.17</v>
      </c>
      <c r="D11" s="48" t="e">
        <f t="shared" si="0"/>
        <v>#DIV/0!</v>
      </c>
      <c r="E11" s="57">
        <v>0.14000000000000001</v>
      </c>
      <c r="F11" s="58">
        <v>0.59</v>
      </c>
      <c r="G11" s="58">
        <v>0.27</v>
      </c>
      <c r="H11" s="59"/>
      <c r="I11" s="57">
        <v>0.9</v>
      </c>
      <c r="J11" s="58">
        <v>0.01</v>
      </c>
      <c r="K11" s="58">
        <v>0.05</v>
      </c>
      <c r="L11" s="60">
        <v>0.04</v>
      </c>
      <c r="M11" s="57">
        <v>0.19</v>
      </c>
      <c r="N11" s="58">
        <v>0.21</v>
      </c>
      <c r="O11" s="58">
        <v>0.22</v>
      </c>
      <c r="P11" s="58">
        <v>0.38</v>
      </c>
    </row>
    <row r="12" spans="1:16" ht="15.75" x14ac:dyDescent="0.25">
      <c r="A12" s="45" t="s">
        <v>122</v>
      </c>
      <c r="B12" s="46" t="s">
        <v>123</v>
      </c>
      <c r="C12" s="47">
        <v>87223127.299999997</v>
      </c>
      <c r="D12" s="48" t="e">
        <f t="shared" si="0"/>
        <v>#DIV/0!</v>
      </c>
      <c r="E12" s="57">
        <v>0.19</v>
      </c>
      <c r="F12" s="58">
        <v>0.46</v>
      </c>
      <c r="G12" s="58">
        <v>0.35</v>
      </c>
      <c r="H12" s="59"/>
      <c r="I12" s="57">
        <v>0.8</v>
      </c>
      <c r="J12" s="58">
        <v>0.03</v>
      </c>
      <c r="K12" s="58">
        <v>0.05</v>
      </c>
      <c r="L12" s="60">
        <v>0.12</v>
      </c>
      <c r="M12" s="57">
        <v>0.09</v>
      </c>
      <c r="N12" s="58">
        <v>0.28999999999999998</v>
      </c>
      <c r="O12" s="58">
        <v>0.21</v>
      </c>
      <c r="P12" s="58">
        <v>0.41</v>
      </c>
    </row>
    <row r="13" spans="1:16" ht="15.75" x14ac:dyDescent="0.25">
      <c r="A13" s="45" t="s">
        <v>124</v>
      </c>
      <c r="B13" s="45" t="s">
        <v>125</v>
      </c>
      <c r="C13" s="47">
        <v>73507883.109999999</v>
      </c>
      <c r="D13" s="48" t="e">
        <f t="shared" si="0"/>
        <v>#DIV/0!</v>
      </c>
      <c r="E13" s="52">
        <v>0.31</v>
      </c>
      <c r="F13" s="53">
        <v>0.24</v>
      </c>
      <c r="G13" s="53">
        <v>0.45</v>
      </c>
      <c r="H13" s="56"/>
      <c r="I13" s="52">
        <v>0.94</v>
      </c>
      <c r="J13" s="53">
        <v>0.02</v>
      </c>
      <c r="K13" s="53">
        <v>0</v>
      </c>
      <c r="L13" s="54">
        <v>0.04</v>
      </c>
      <c r="M13" s="52">
        <v>0.18</v>
      </c>
      <c r="N13" s="53">
        <v>0.18</v>
      </c>
      <c r="O13" s="53">
        <v>0.22</v>
      </c>
      <c r="P13" s="53">
        <v>0.42</v>
      </c>
    </row>
    <row r="14" spans="1:16" ht="15.75" x14ac:dyDescent="0.25">
      <c r="A14" s="45" t="s">
        <v>126</v>
      </c>
      <c r="B14" s="46" t="s">
        <v>127</v>
      </c>
      <c r="C14" s="55">
        <v>53068017.130000003</v>
      </c>
      <c r="D14" s="48" t="e">
        <f t="shared" si="0"/>
        <v>#DIV/0!</v>
      </c>
      <c r="E14" s="49">
        <v>7.0000000000000007E-2</v>
      </c>
      <c r="F14" s="50">
        <v>0.02</v>
      </c>
      <c r="G14" s="50">
        <v>0.91</v>
      </c>
      <c r="H14" s="61"/>
      <c r="I14" s="52">
        <v>0.89</v>
      </c>
      <c r="J14" s="62"/>
      <c r="K14" s="62"/>
      <c r="L14" s="56">
        <v>0.11</v>
      </c>
      <c r="M14" s="49">
        <v>7.0000000000000007E-2</v>
      </c>
      <c r="N14" s="50">
        <v>0.12</v>
      </c>
      <c r="O14" s="50">
        <v>0.13</v>
      </c>
      <c r="P14" s="50">
        <v>0.68</v>
      </c>
    </row>
    <row r="15" spans="1:16" ht="15.75" x14ac:dyDescent="0.25">
      <c r="A15" s="45" t="s">
        <v>128</v>
      </c>
      <c r="B15" s="46" t="s">
        <v>129</v>
      </c>
      <c r="C15" s="47">
        <v>47729290.020000003</v>
      </c>
      <c r="D15" s="48" t="e">
        <f t="shared" si="0"/>
        <v>#DIV/0!</v>
      </c>
      <c r="E15" s="49">
        <v>0.2</v>
      </c>
      <c r="F15" s="50">
        <v>0</v>
      </c>
      <c r="G15" s="50">
        <v>0.8</v>
      </c>
      <c r="H15" s="61"/>
      <c r="I15" s="52">
        <v>0.36</v>
      </c>
      <c r="J15" s="53">
        <v>0.02</v>
      </c>
      <c r="K15" s="53">
        <v>0.11</v>
      </c>
      <c r="L15" s="54">
        <v>0.51</v>
      </c>
      <c r="M15" s="49">
        <v>0.15</v>
      </c>
      <c r="N15" s="50">
        <v>0.28000000000000003</v>
      </c>
      <c r="O15" s="50">
        <v>0.22</v>
      </c>
      <c r="P15" s="50">
        <v>0.35</v>
      </c>
    </row>
    <row r="16" spans="1:16" ht="15.75" x14ac:dyDescent="0.25">
      <c r="A16" s="45" t="s">
        <v>114</v>
      </c>
      <c r="B16" s="46" t="s">
        <v>130</v>
      </c>
      <c r="C16" s="47">
        <v>47080162.539999999</v>
      </c>
      <c r="D16" s="48" t="e">
        <f t="shared" si="0"/>
        <v>#DIV/0!</v>
      </c>
      <c r="E16" s="49">
        <v>0.09</v>
      </c>
      <c r="F16" s="50">
        <v>0.51</v>
      </c>
      <c r="G16" s="50">
        <v>0.4</v>
      </c>
      <c r="H16" s="61"/>
      <c r="I16" s="52">
        <v>0.87</v>
      </c>
      <c r="J16" s="53">
        <v>0.01</v>
      </c>
      <c r="K16" s="53">
        <v>0.1</v>
      </c>
      <c r="L16" s="54">
        <v>0.02</v>
      </c>
      <c r="M16" s="49">
        <v>0.1</v>
      </c>
      <c r="N16" s="50">
        <v>0.25</v>
      </c>
      <c r="O16" s="50">
        <v>0.18</v>
      </c>
      <c r="P16" s="50">
        <v>0.47</v>
      </c>
    </row>
    <row r="17" spans="1:16" ht="15.75" x14ac:dyDescent="0.25">
      <c r="A17" s="45" t="s">
        <v>131</v>
      </c>
      <c r="B17" s="46" t="s">
        <v>132</v>
      </c>
      <c r="C17" s="47">
        <v>38953530.369999997</v>
      </c>
      <c r="D17" s="48" t="e">
        <f t="shared" si="0"/>
        <v>#DIV/0!</v>
      </c>
      <c r="E17" s="49">
        <v>0.11</v>
      </c>
      <c r="F17" s="50">
        <v>0.82</v>
      </c>
      <c r="G17" s="50">
        <v>7.0000000000000007E-2</v>
      </c>
      <c r="H17" s="61"/>
      <c r="I17" s="52">
        <v>0.97</v>
      </c>
      <c r="J17" s="53"/>
      <c r="K17" s="53">
        <v>0.03</v>
      </c>
      <c r="L17" s="54"/>
      <c r="M17" s="49">
        <v>0.16</v>
      </c>
      <c r="N17" s="50">
        <v>0.1</v>
      </c>
      <c r="O17" s="50">
        <v>0.16</v>
      </c>
      <c r="P17" s="50">
        <v>0.57999999999999996</v>
      </c>
    </row>
    <row r="18" spans="1:16" ht="15.75" x14ac:dyDescent="0.25">
      <c r="A18" s="45" t="s">
        <v>133</v>
      </c>
      <c r="B18" s="46" t="s">
        <v>134</v>
      </c>
      <c r="C18" s="47">
        <v>37818678.479999997</v>
      </c>
      <c r="D18" s="48" t="e">
        <f t="shared" si="0"/>
        <v>#DIV/0!</v>
      </c>
      <c r="E18" s="49">
        <v>0.17</v>
      </c>
      <c r="F18" s="50">
        <v>0.42</v>
      </c>
      <c r="G18" s="50">
        <v>0.41</v>
      </c>
      <c r="H18" s="61"/>
      <c r="I18" s="52">
        <v>0.72</v>
      </c>
      <c r="J18" s="53">
        <v>0.03</v>
      </c>
      <c r="K18" s="53">
        <v>7.0000000000000007E-2</v>
      </c>
      <c r="L18" s="54">
        <v>0.18</v>
      </c>
      <c r="M18" s="49">
        <v>0.16</v>
      </c>
      <c r="N18" s="50">
        <v>0.25</v>
      </c>
      <c r="O18" s="50">
        <v>0.18</v>
      </c>
      <c r="P18" s="50">
        <v>0.41</v>
      </c>
    </row>
    <row r="19" spans="1:16" ht="15.75" x14ac:dyDescent="0.25">
      <c r="A19" s="45" t="s">
        <v>135</v>
      </c>
      <c r="B19" s="46" t="s">
        <v>136</v>
      </c>
      <c r="C19" s="47">
        <v>15717646.08</v>
      </c>
      <c r="D19" s="48" t="e">
        <f t="shared" si="0"/>
        <v>#DIV/0!</v>
      </c>
      <c r="E19" s="49">
        <v>0.05</v>
      </c>
      <c r="F19" s="63"/>
      <c r="G19" s="63"/>
      <c r="H19" s="61">
        <v>0.95</v>
      </c>
      <c r="I19" s="52">
        <v>0.99</v>
      </c>
      <c r="J19" s="53">
        <v>0.01</v>
      </c>
      <c r="K19" s="53"/>
      <c r="L19" s="54"/>
      <c r="M19" s="49">
        <v>0.02</v>
      </c>
      <c r="N19" s="50">
        <v>0</v>
      </c>
      <c r="O19" s="50">
        <v>0.02</v>
      </c>
      <c r="P19" s="50">
        <v>0.96</v>
      </c>
    </row>
    <row r="20" spans="1:16" ht="15.75" x14ac:dyDescent="0.25">
      <c r="A20" s="45" t="s">
        <v>137</v>
      </c>
      <c r="B20" s="46" t="s">
        <v>138</v>
      </c>
      <c r="C20" s="47">
        <v>13980995.85</v>
      </c>
      <c r="D20" s="48" t="e">
        <f t="shared" si="0"/>
        <v>#DIV/0!</v>
      </c>
      <c r="E20" s="49">
        <v>0.6</v>
      </c>
      <c r="F20" s="50">
        <v>0.33</v>
      </c>
      <c r="G20" s="50">
        <v>7.0000000000000007E-2</v>
      </c>
      <c r="H20" s="61"/>
      <c r="I20" s="52">
        <v>0.18</v>
      </c>
      <c r="J20" s="53">
        <v>0.01</v>
      </c>
      <c r="K20" s="53">
        <v>0.4</v>
      </c>
      <c r="L20" s="54">
        <v>0.41</v>
      </c>
      <c r="M20" s="49">
        <v>0.15</v>
      </c>
      <c r="N20" s="50">
        <v>0.17</v>
      </c>
      <c r="O20" s="50">
        <v>0.49</v>
      </c>
      <c r="P20" s="50">
        <v>0.19</v>
      </c>
    </row>
    <row r="21" spans="1:16" ht="15.75" x14ac:dyDescent="0.25">
      <c r="A21" s="45" t="s">
        <v>22</v>
      </c>
      <c r="B21" s="46" t="s">
        <v>72</v>
      </c>
      <c r="C21" s="47">
        <v>11008172.789999999</v>
      </c>
      <c r="D21" s="48" t="e">
        <f t="shared" si="0"/>
        <v>#DIV/0!</v>
      </c>
      <c r="E21" s="49">
        <v>0.37</v>
      </c>
      <c r="F21" s="50"/>
      <c r="G21" s="50">
        <v>0.63</v>
      </c>
      <c r="H21" s="48"/>
      <c r="I21" s="52">
        <v>0.83</v>
      </c>
      <c r="J21" s="53">
        <v>0.01</v>
      </c>
      <c r="K21" s="53">
        <v>0.15</v>
      </c>
      <c r="L21" s="54">
        <v>0.01</v>
      </c>
      <c r="M21" s="49">
        <v>0.04</v>
      </c>
      <c r="N21" s="50">
        <v>0.18</v>
      </c>
      <c r="O21" s="50">
        <v>0.43</v>
      </c>
      <c r="P21" s="50">
        <v>0.35</v>
      </c>
    </row>
    <row r="22" spans="1:16" ht="15.75" x14ac:dyDescent="0.25">
      <c r="A22" s="45" t="s">
        <v>139</v>
      </c>
      <c r="B22" s="46" t="s">
        <v>140</v>
      </c>
      <c r="C22" s="47"/>
      <c r="D22" s="48"/>
      <c r="E22" s="49"/>
      <c r="F22" s="50"/>
      <c r="G22" s="50"/>
      <c r="H22" s="48"/>
      <c r="I22" s="52"/>
      <c r="J22" s="53"/>
      <c r="K22" s="53"/>
      <c r="L22" s="54"/>
      <c r="M22" s="49"/>
      <c r="N22" s="50"/>
      <c r="O22" s="50"/>
      <c r="P22" s="50"/>
    </row>
    <row r="23" spans="1:16" ht="15.75" x14ac:dyDescent="0.25">
      <c r="A23" s="45" t="s">
        <v>141</v>
      </c>
      <c r="B23" s="46" t="s">
        <v>142</v>
      </c>
      <c r="C23" s="47"/>
      <c r="D23" s="48"/>
      <c r="E23" s="49"/>
      <c r="F23" s="50"/>
      <c r="G23" s="50"/>
      <c r="H23" s="48"/>
      <c r="I23" s="52"/>
      <c r="J23" s="53"/>
      <c r="K23" s="53"/>
      <c r="L23" s="54"/>
      <c r="M23" s="49"/>
      <c r="N23" s="50"/>
      <c r="O23" s="50"/>
      <c r="P23" s="50"/>
    </row>
    <row r="24" spans="1:16" x14ac:dyDescent="0.25">
      <c r="A24" s="32"/>
      <c r="B24" s="32"/>
      <c r="C24" s="33"/>
      <c r="D24" s="64"/>
      <c r="E24" s="65"/>
      <c r="F24" s="65"/>
      <c r="G24" s="65"/>
      <c r="H24" s="66"/>
      <c r="I24" s="65"/>
      <c r="J24" s="65"/>
      <c r="K24" s="65"/>
      <c r="L24" s="66"/>
      <c r="M24" s="67"/>
      <c r="N24" s="67"/>
      <c r="O24" s="67"/>
      <c r="P24" s="67"/>
    </row>
    <row r="25" spans="1:16" ht="15.75" x14ac:dyDescent="0.25">
      <c r="A25" s="68" t="s">
        <v>110</v>
      </c>
      <c r="B25" s="69"/>
      <c r="C25" s="70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</row>
    <row r="26" spans="1:16" ht="15.75" x14ac:dyDescent="0.25">
      <c r="A26" s="45" t="s">
        <v>111</v>
      </c>
      <c r="B26" s="46" t="s">
        <v>112</v>
      </c>
      <c r="C26" s="55">
        <v>344685798.32999998</v>
      </c>
      <c r="D26" s="48" t="e">
        <f>+C26/+$D$38</f>
        <v>#DIV/0!</v>
      </c>
      <c r="E26" s="74">
        <v>0.16</v>
      </c>
      <c r="F26" s="75">
        <v>0.32</v>
      </c>
      <c r="G26" s="75">
        <v>0.52</v>
      </c>
      <c r="H26" s="56"/>
      <c r="I26" s="76">
        <v>0.92</v>
      </c>
      <c r="J26" s="77"/>
      <c r="K26" s="77"/>
      <c r="L26" s="54">
        <v>0.08</v>
      </c>
      <c r="M26" s="78">
        <v>0.08</v>
      </c>
      <c r="N26" s="75">
        <v>0.13</v>
      </c>
      <c r="O26" s="75">
        <v>0.28999999999999998</v>
      </c>
      <c r="P26" s="50">
        <v>0.5</v>
      </c>
    </row>
    <row r="27" spans="1:16" ht="15.75" x14ac:dyDescent="0.25">
      <c r="A27" s="45" t="s">
        <v>96</v>
      </c>
      <c r="B27" s="46" t="s">
        <v>97</v>
      </c>
      <c r="C27" s="79">
        <v>228806901.08000001</v>
      </c>
      <c r="D27" s="80" t="s">
        <v>113</v>
      </c>
      <c r="E27" s="81"/>
      <c r="F27" s="82"/>
      <c r="G27" s="82"/>
      <c r="H27" s="82"/>
      <c r="I27" s="81"/>
      <c r="J27" s="82"/>
      <c r="K27" s="82"/>
      <c r="L27" s="82"/>
      <c r="M27" s="82"/>
      <c r="N27" s="82"/>
      <c r="O27" s="82"/>
      <c r="P27" s="83"/>
    </row>
    <row r="28" spans="1:16" ht="15.75" x14ac:dyDescent="0.25">
      <c r="A28" s="45" t="s">
        <v>25</v>
      </c>
      <c r="B28" s="46" t="s">
        <v>98</v>
      </c>
      <c r="C28" s="84">
        <v>135453741.69999999</v>
      </c>
      <c r="D28" s="80" t="s">
        <v>113</v>
      </c>
      <c r="E28" s="81"/>
      <c r="F28" s="82"/>
      <c r="G28" s="82"/>
      <c r="H28" s="82"/>
      <c r="I28" s="82"/>
      <c r="J28" s="85"/>
      <c r="K28" s="82"/>
      <c r="L28" s="82"/>
      <c r="M28" s="82"/>
      <c r="N28" s="82"/>
      <c r="O28" s="82"/>
      <c r="P28" s="83"/>
    </row>
    <row r="29" spans="1:16" ht="15.75" x14ac:dyDescent="0.25">
      <c r="A29" s="45" t="s">
        <v>99</v>
      </c>
      <c r="B29" s="46" t="s">
        <v>100</v>
      </c>
      <c r="C29" s="84">
        <v>100919482.17</v>
      </c>
      <c r="D29" s="80" t="s">
        <v>113</v>
      </c>
      <c r="E29" s="81"/>
      <c r="F29" s="82"/>
      <c r="G29" s="82"/>
      <c r="H29" s="82"/>
      <c r="I29" s="82"/>
      <c r="J29" s="86"/>
      <c r="K29" s="82"/>
      <c r="L29" s="82"/>
      <c r="M29" s="82"/>
      <c r="N29" s="82"/>
      <c r="O29" s="82"/>
      <c r="P29" s="83"/>
    </row>
    <row r="30" spans="1:16" ht="15.75" x14ac:dyDescent="0.25">
      <c r="A30" s="45" t="s">
        <v>101</v>
      </c>
      <c r="B30" s="46" t="s">
        <v>102</v>
      </c>
      <c r="C30" s="79">
        <v>87223127.299999997</v>
      </c>
      <c r="D30" s="80" t="s">
        <v>113</v>
      </c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</row>
    <row r="31" spans="1:16" ht="15.75" x14ac:dyDescent="0.25">
      <c r="A31" s="45" t="s">
        <v>103</v>
      </c>
      <c r="B31" s="45" t="s">
        <v>104</v>
      </c>
      <c r="C31" s="79">
        <v>73507883.109999999</v>
      </c>
      <c r="D31" s="87" t="s">
        <v>113</v>
      </c>
      <c r="E31" s="88"/>
      <c r="F31" s="89"/>
      <c r="G31" s="89"/>
      <c r="H31" s="89"/>
      <c r="I31" s="89"/>
      <c r="J31" s="85"/>
      <c r="K31" s="82"/>
      <c r="L31" s="82"/>
      <c r="M31" s="82"/>
      <c r="N31" s="82"/>
      <c r="O31" s="82"/>
      <c r="P31" s="83"/>
    </row>
    <row r="32" spans="1:16" ht="15.75" x14ac:dyDescent="0.25">
      <c r="A32" s="45" t="s">
        <v>114</v>
      </c>
      <c r="B32" s="46" t="s">
        <v>115</v>
      </c>
      <c r="C32" s="55">
        <v>54222606.509999998</v>
      </c>
      <c r="D32" s="48" t="e">
        <f>+C32/+$D$38</f>
        <v>#DIV/0!</v>
      </c>
      <c r="E32" s="90">
        <v>0.11</v>
      </c>
      <c r="F32" s="91">
        <v>0.7</v>
      </c>
      <c r="G32" s="91">
        <v>0.19</v>
      </c>
      <c r="H32" s="61"/>
      <c r="I32" s="92">
        <v>0.84</v>
      </c>
      <c r="J32" s="93">
        <v>0.02</v>
      </c>
      <c r="K32" s="94">
        <v>0.01</v>
      </c>
      <c r="L32" s="56">
        <v>0.13</v>
      </c>
      <c r="M32" s="95">
        <v>0.12</v>
      </c>
      <c r="N32" s="91">
        <v>0.21</v>
      </c>
      <c r="O32" s="91">
        <v>0.18</v>
      </c>
      <c r="P32" s="50">
        <v>0.49</v>
      </c>
    </row>
    <row r="33" spans="1:16" ht="15.75" x14ac:dyDescent="0.25">
      <c r="A33" s="45" t="s">
        <v>105</v>
      </c>
      <c r="B33" s="46" t="s">
        <v>106</v>
      </c>
      <c r="C33" s="55">
        <v>53068017.130000003</v>
      </c>
      <c r="D33" s="80" t="s">
        <v>113</v>
      </c>
      <c r="E33" s="8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3"/>
    </row>
    <row r="34" spans="1:16" ht="15.75" x14ac:dyDescent="0.25">
      <c r="A34" s="45" t="s">
        <v>107</v>
      </c>
      <c r="B34" s="46" t="s">
        <v>108</v>
      </c>
      <c r="C34" s="47">
        <v>47729290.020000003</v>
      </c>
      <c r="D34" s="80" t="s">
        <v>113</v>
      </c>
      <c r="E34" s="8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3"/>
    </row>
    <row r="35" spans="1:16" ht="15.75" x14ac:dyDescent="0.25">
      <c r="A35" s="45" t="s">
        <v>22</v>
      </c>
      <c r="B35" s="46" t="s">
        <v>109</v>
      </c>
      <c r="C35" s="47">
        <v>47080162.539999999</v>
      </c>
      <c r="D35" s="80" t="s">
        <v>113</v>
      </c>
      <c r="E35" s="96"/>
      <c r="F35" s="97"/>
      <c r="G35" s="97"/>
      <c r="H35" s="82"/>
      <c r="I35" s="97"/>
      <c r="J35" s="98"/>
      <c r="K35" s="97"/>
      <c r="L35" s="82"/>
      <c r="M35" s="97"/>
      <c r="N35" s="97"/>
      <c r="O35" s="97"/>
      <c r="P35" s="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4" workbookViewId="0">
      <selection activeCell="B14" sqref="B14"/>
    </sheetView>
  </sheetViews>
  <sheetFormatPr defaultRowHeight="15" x14ac:dyDescent="0.25"/>
  <cols>
    <col min="1" max="1" width="11.85546875" bestFit="1" customWidth="1"/>
    <col min="2" max="2" width="18.5703125" customWidth="1"/>
    <col min="3" max="3" width="12.7109375" bestFit="1" customWidth="1"/>
    <col min="4" max="4" width="11.5703125" style="112" customWidth="1"/>
    <col min="5" max="5" width="8.7109375" bestFit="1" customWidth="1"/>
    <col min="6" max="6" width="8.7109375" customWidth="1"/>
    <col min="7" max="7" width="11.5703125" bestFit="1" customWidth="1"/>
    <col min="9" max="9" width="11.5703125" bestFit="1" customWidth="1"/>
    <col min="11" max="11" width="11.5703125" bestFit="1" customWidth="1"/>
    <col min="13" max="13" width="11.5703125" bestFit="1" customWidth="1"/>
  </cols>
  <sheetData>
    <row r="1" spans="1:11" x14ac:dyDescent="0.25">
      <c r="A1" s="167"/>
      <c r="B1" s="167"/>
      <c r="C1" s="167"/>
      <c r="D1" s="168"/>
      <c r="E1" s="169" t="s">
        <v>174</v>
      </c>
      <c r="F1" s="170"/>
      <c r="G1" s="170"/>
      <c r="H1" s="170"/>
      <c r="I1" s="170"/>
      <c r="J1" s="170"/>
      <c r="K1" s="170"/>
    </row>
    <row r="2" spans="1:11" x14ac:dyDescent="0.25">
      <c r="A2" s="167"/>
      <c r="B2" s="167"/>
      <c r="C2" s="167"/>
      <c r="D2" s="168"/>
      <c r="E2" s="169" t="s">
        <v>175</v>
      </c>
      <c r="F2" s="170"/>
      <c r="G2" s="170"/>
      <c r="H2" s="170"/>
      <c r="I2" s="170"/>
      <c r="J2" s="170"/>
      <c r="K2" s="170"/>
    </row>
    <row r="3" spans="1:11" ht="65.25" customHeight="1" x14ac:dyDescent="0.25">
      <c r="A3" s="166"/>
      <c r="B3" s="166"/>
      <c r="C3" s="106" t="s">
        <v>84</v>
      </c>
      <c r="D3" s="109" t="s">
        <v>173</v>
      </c>
      <c r="E3" s="107" t="s">
        <v>176</v>
      </c>
      <c r="F3" s="106" t="s">
        <v>177</v>
      </c>
      <c r="G3" s="106" t="s">
        <v>178</v>
      </c>
      <c r="H3" s="106" t="s">
        <v>179</v>
      </c>
      <c r="I3" s="106" t="s">
        <v>180</v>
      </c>
      <c r="J3" s="106" t="s">
        <v>181</v>
      </c>
      <c r="K3" s="106" t="s">
        <v>182</v>
      </c>
    </row>
    <row r="4" spans="1:11" x14ac:dyDescent="0.2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customHeight="1" x14ac:dyDescent="0.25">
      <c r="A5" s="163" t="s">
        <v>95</v>
      </c>
      <c r="B5" s="164"/>
      <c r="C5" s="164"/>
      <c r="D5" s="165"/>
      <c r="E5" s="101"/>
      <c r="F5" s="7"/>
      <c r="G5" s="7"/>
      <c r="H5" s="7"/>
      <c r="I5" s="7"/>
      <c r="J5" s="7"/>
      <c r="K5" s="7"/>
    </row>
    <row r="6" spans="1:11" ht="30" x14ac:dyDescent="0.25">
      <c r="A6" s="7" t="s">
        <v>116</v>
      </c>
      <c r="B6" s="7" t="s">
        <v>117</v>
      </c>
      <c r="C6" s="121">
        <v>0</v>
      </c>
      <c r="D6" s="122">
        <v>0</v>
      </c>
      <c r="E6" s="101" t="s">
        <v>190</v>
      </c>
      <c r="F6" s="101" t="s">
        <v>190</v>
      </c>
      <c r="G6" s="101" t="s">
        <v>190</v>
      </c>
      <c r="H6" s="101" t="s">
        <v>190</v>
      </c>
      <c r="I6" s="101" t="s">
        <v>190</v>
      </c>
      <c r="J6" s="101" t="s">
        <v>190</v>
      </c>
      <c r="K6" s="101" t="s">
        <v>190</v>
      </c>
    </row>
    <row r="7" spans="1:11" ht="45" x14ac:dyDescent="0.25">
      <c r="A7" s="7" t="s">
        <v>118</v>
      </c>
      <c r="B7" s="7" t="s">
        <v>119</v>
      </c>
      <c r="C7" s="121">
        <v>2485761.34</v>
      </c>
      <c r="D7" s="122">
        <v>0.28000000000000003</v>
      </c>
      <c r="E7" s="117">
        <v>1</v>
      </c>
      <c r="F7" s="118">
        <v>0</v>
      </c>
      <c r="G7" s="118">
        <v>0.52</v>
      </c>
      <c r="H7" s="118">
        <v>0</v>
      </c>
      <c r="I7" s="118">
        <v>0</v>
      </c>
      <c r="J7" s="118">
        <v>0</v>
      </c>
      <c r="K7" s="118">
        <v>0</v>
      </c>
    </row>
    <row r="8" spans="1:11" ht="45" x14ac:dyDescent="0.25">
      <c r="A8" s="7" t="s">
        <v>120</v>
      </c>
      <c r="B8" s="7" t="s">
        <v>183</v>
      </c>
      <c r="C8" s="121">
        <v>1121442.9000000001</v>
      </c>
      <c r="D8" s="122">
        <v>0.13</v>
      </c>
      <c r="E8" s="117">
        <v>0.26</v>
      </c>
      <c r="F8" s="118">
        <v>0.26</v>
      </c>
      <c r="G8" s="118">
        <v>0.26</v>
      </c>
      <c r="H8" s="118">
        <v>0</v>
      </c>
      <c r="I8" s="118">
        <v>0</v>
      </c>
      <c r="J8" s="118">
        <v>0</v>
      </c>
      <c r="K8" s="118">
        <v>0</v>
      </c>
    </row>
    <row r="9" spans="1:11" ht="30" x14ac:dyDescent="0.25">
      <c r="A9" s="7" t="s">
        <v>122</v>
      </c>
      <c r="B9" s="7" t="s">
        <v>123</v>
      </c>
      <c r="C9" s="121">
        <v>0</v>
      </c>
      <c r="D9" s="122">
        <v>0</v>
      </c>
      <c r="E9" s="101" t="s">
        <v>190</v>
      </c>
      <c r="F9" s="101" t="s">
        <v>190</v>
      </c>
      <c r="G9" s="101" t="s">
        <v>190</v>
      </c>
      <c r="H9" s="101" t="s">
        <v>190</v>
      </c>
      <c r="I9" s="101" t="s">
        <v>190</v>
      </c>
      <c r="J9" s="101" t="s">
        <v>190</v>
      </c>
      <c r="K9" s="101" t="s">
        <v>190</v>
      </c>
    </row>
    <row r="10" spans="1:11" ht="30" x14ac:dyDescent="0.25">
      <c r="A10" s="7" t="s">
        <v>124</v>
      </c>
      <c r="B10" s="7" t="s">
        <v>125</v>
      </c>
      <c r="C10" s="121">
        <v>0</v>
      </c>
      <c r="D10" s="122">
        <v>0</v>
      </c>
      <c r="E10" s="101" t="s">
        <v>190</v>
      </c>
      <c r="F10" s="101" t="s">
        <v>190</v>
      </c>
      <c r="G10" s="101" t="s">
        <v>190</v>
      </c>
      <c r="H10" s="101" t="s">
        <v>190</v>
      </c>
      <c r="I10" s="101" t="s">
        <v>190</v>
      </c>
      <c r="J10" s="101" t="s">
        <v>190</v>
      </c>
      <c r="K10" s="101" t="s">
        <v>190</v>
      </c>
    </row>
    <row r="11" spans="1:11" ht="45" x14ac:dyDescent="0.25">
      <c r="A11" s="7" t="s">
        <v>126</v>
      </c>
      <c r="B11" s="7" t="s">
        <v>127</v>
      </c>
      <c r="C11" s="121">
        <v>0</v>
      </c>
      <c r="D11" s="122">
        <v>0</v>
      </c>
      <c r="E11" s="101" t="s">
        <v>190</v>
      </c>
      <c r="F11" s="101" t="s">
        <v>190</v>
      </c>
      <c r="G11" s="101" t="s">
        <v>190</v>
      </c>
      <c r="H11" s="101" t="s">
        <v>190</v>
      </c>
      <c r="I11" s="101" t="s">
        <v>190</v>
      </c>
      <c r="J11" s="101" t="s">
        <v>190</v>
      </c>
      <c r="K11" s="101" t="s">
        <v>190</v>
      </c>
    </row>
    <row r="12" spans="1:11" ht="45" x14ac:dyDescent="0.25">
      <c r="A12" s="7" t="s">
        <v>128</v>
      </c>
      <c r="B12" s="7" t="s">
        <v>129</v>
      </c>
      <c r="C12" s="121">
        <v>0</v>
      </c>
      <c r="D12" s="122">
        <v>0</v>
      </c>
      <c r="E12" s="101" t="s">
        <v>190</v>
      </c>
      <c r="F12" s="101" t="s">
        <v>190</v>
      </c>
      <c r="G12" s="101" t="s">
        <v>190</v>
      </c>
      <c r="H12" s="101" t="s">
        <v>190</v>
      </c>
      <c r="I12" s="101" t="s">
        <v>190</v>
      </c>
      <c r="J12" s="101" t="s">
        <v>190</v>
      </c>
      <c r="K12" s="101" t="s">
        <v>190</v>
      </c>
    </row>
    <row r="13" spans="1:11" ht="45" x14ac:dyDescent="0.25">
      <c r="A13" s="7" t="s">
        <v>114</v>
      </c>
      <c r="B13" s="7" t="s">
        <v>184</v>
      </c>
      <c r="C13" s="121">
        <v>778822.04000000015</v>
      </c>
      <c r="D13" s="122">
        <v>0.09</v>
      </c>
      <c r="E13" s="117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</row>
    <row r="14" spans="1:11" ht="45" x14ac:dyDescent="0.25">
      <c r="A14" s="7" t="s">
        <v>131</v>
      </c>
      <c r="B14" s="7" t="s">
        <v>185</v>
      </c>
      <c r="C14" s="121">
        <v>0</v>
      </c>
      <c r="D14" s="122">
        <v>0</v>
      </c>
      <c r="E14" s="101" t="s">
        <v>190</v>
      </c>
      <c r="F14" s="101" t="s">
        <v>190</v>
      </c>
      <c r="G14" s="101" t="s">
        <v>190</v>
      </c>
      <c r="H14" s="101" t="s">
        <v>190</v>
      </c>
      <c r="I14" s="101" t="s">
        <v>190</v>
      </c>
      <c r="J14" s="101" t="s">
        <v>190</v>
      </c>
      <c r="K14" s="101" t="s">
        <v>190</v>
      </c>
    </row>
    <row r="15" spans="1:11" ht="45" x14ac:dyDescent="0.25">
      <c r="A15" s="7" t="s">
        <v>133</v>
      </c>
      <c r="B15" s="7" t="s">
        <v>134</v>
      </c>
      <c r="C15" s="121">
        <v>0</v>
      </c>
      <c r="D15" s="122">
        <v>0</v>
      </c>
      <c r="E15" s="101" t="s">
        <v>190</v>
      </c>
      <c r="F15" s="101" t="s">
        <v>190</v>
      </c>
      <c r="G15" s="101" t="s">
        <v>190</v>
      </c>
      <c r="H15" s="101" t="s">
        <v>190</v>
      </c>
      <c r="I15" s="101" t="s">
        <v>190</v>
      </c>
      <c r="J15" s="101" t="s">
        <v>190</v>
      </c>
      <c r="K15" s="101" t="s">
        <v>190</v>
      </c>
    </row>
    <row r="16" spans="1:11" ht="45" x14ac:dyDescent="0.25">
      <c r="A16" s="7" t="s">
        <v>135</v>
      </c>
      <c r="B16" s="7" t="s">
        <v>136</v>
      </c>
      <c r="C16" s="121">
        <v>0</v>
      </c>
      <c r="D16" s="122">
        <v>0</v>
      </c>
      <c r="E16" s="101" t="s">
        <v>190</v>
      </c>
      <c r="F16" s="101" t="s">
        <v>190</v>
      </c>
      <c r="G16" s="101" t="s">
        <v>190</v>
      </c>
      <c r="H16" s="101" t="s">
        <v>190</v>
      </c>
      <c r="I16" s="101" t="s">
        <v>190</v>
      </c>
      <c r="J16" s="101" t="s">
        <v>190</v>
      </c>
      <c r="K16" s="101" t="s">
        <v>190</v>
      </c>
    </row>
    <row r="17" spans="1:11" ht="30" x14ac:dyDescent="0.25">
      <c r="A17" s="7" t="s">
        <v>137</v>
      </c>
      <c r="B17" s="7" t="s">
        <v>138</v>
      </c>
      <c r="C17" s="121">
        <v>0</v>
      </c>
      <c r="D17" s="122">
        <v>0</v>
      </c>
      <c r="E17" s="101" t="s">
        <v>190</v>
      </c>
      <c r="F17" s="101" t="s">
        <v>190</v>
      </c>
      <c r="G17" s="101" t="s">
        <v>190</v>
      </c>
      <c r="H17" s="101" t="s">
        <v>190</v>
      </c>
      <c r="I17" s="101" t="s">
        <v>190</v>
      </c>
      <c r="J17" s="101" t="s">
        <v>190</v>
      </c>
      <c r="K17" s="101" t="s">
        <v>190</v>
      </c>
    </row>
    <row r="18" spans="1:11" ht="45" x14ac:dyDescent="0.25">
      <c r="A18" s="7" t="s">
        <v>22</v>
      </c>
      <c r="B18" s="7" t="s">
        <v>72</v>
      </c>
      <c r="C18" s="121">
        <v>105000</v>
      </c>
      <c r="D18" s="122">
        <v>1.1811595082695277E-2</v>
      </c>
      <c r="E18" s="117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</row>
    <row r="19" spans="1:11" ht="45" x14ac:dyDescent="0.25">
      <c r="A19" s="7" t="s">
        <v>139</v>
      </c>
      <c r="B19" s="7" t="s">
        <v>140</v>
      </c>
      <c r="C19" s="121">
        <v>0</v>
      </c>
      <c r="D19" s="122">
        <v>0</v>
      </c>
      <c r="E19" s="101" t="s">
        <v>190</v>
      </c>
      <c r="F19" s="101" t="s">
        <v>190</v>
      </c>
      <c r="G19" s="101" t="s">
        <v>190</v>
      </c>
      <c r="H19" s="101" t="s">
        <v>190</v>
      </c>
      <c r="I19" s="101" t="s">
        <v>190</v>
      </c>
      <c r="J19" s="101" t="s">
        <v>190</v>
      </c>
      <c r="K19" s="101" t="s">
        <v>190</v>
      </c>
    </row>
    <row r="20" spans="1:11" ht="60" x14ac:dyDescent="0.25">
      <c r="A20" s="7" t="s">
        <v>141</v>
      </c>
      <c r="B20" s="7" t="s">
        <v>186</v>
      </c>
      <c r="C20" s="121">
        <v>1760740.28</v>
      </c>
      <c r="D20" s="122">
        <v>0.2</v>
      </c>
      <c r="E20" s="117">
        <v>1</v>
      </c>
      <c r="F20" s="118">
        <v>0</v>
      </c>
      <c r="G20" s="118">
        <v>0.28999999999999998</v>
      </c>
      <c r="H20" s="118">
        <v>0.71</v>
      </c>
      <c r="I20" s="118">
        <v>0</v>
      </c>
      <c r="J20" s="118">
        <v>0</v>
      </c>
      <c r="K20" s="118">
        <v>0</v>
      </c>
    </row>
    <row r="21" spans="1:11" x14ac:dyDescent="0.25">
      <c r="A21" s="104"/>
      <c r="B21" s="105"/>
      <c r="C21" s="105"/>
      <c r="D21" s="110"/>
      <c r="E21" s="105"/>
      <c r="F21" s="105"/>
      <c r="G21" s="105"/>
      <c r="H21" s="105"/>
      <c r="I21" s="105"/>
      <c r="J21" s="105"/>
      <c r="K21" s="103"/>
    </row>
    <row r="22" spans="1:11" x14ac:dyDescent="0.25">
      <c r="A22" s="163" t="s">
        <v>187</v>
      </c>
      <c r="B22" s="164"/>
      <c r="C22" s="164"/>
      <c r="D22" s="165"/>
      <c r="E22" s="101"/>
      <c r="F22" s="7"/>
      <c r="G22" s="7"/>
      <c r="H22" s="7"/>
      <c r="I22" s="7"/>
      <c r="J22" s="7"/>
      <c r="K22" s="7"/>
    </row>
    <row r="23" spans="1:11" ht="45" x14ac:dyDescent="0.25">
      <c r="A23" s="2" t="s">
        <v>118</v>
      </c>
      <c r="B23" s="7" t="s">
        <v>119</v>
      </c>
      <c r="C23" s="159" t="s">
        <v>113</v>
      </c>
      <c r="D23" s="160"/>
      <c r="E23" s="160"/>
      <c r="F23" s="160"/>
      <c r="G23" s="160"/>
      <c r="H23" s="160"/>
      <c r="I23" s="160"/>
      <c r="J23" s="160"/>
      <c r="K23" s="161"/>
    </row>
    <row r="24" spans="1:11" ht="45" x14ac:dyDescent="0.25">
      <c r="A24" s="2" t="s">
        <v>141</v>
      </c>
      <c r="B24" s="7" t="s">
        <v>142</v>
      </c>
      <c r="C24" s="159" t="s">
        <v>113</v>
      </c>
      <c r="D24" s="160"/>
      <c r="E24" s="160"/>
      <c r="F24" s="160"/>
      <c r="G24" s="160"/>
      <c r="H24" s="160"/>
      <c r="I24" s="160"/>
      <c r="J24" s="160"/>
      <c r="K24" s="161"/>
    </row>
    <row r="25" spans="1:11" ht="45" x14ac:dyDescent="0.25">
      <c r="A25" s="2" t="s">
        <v>120</v>
      </c>
      <c r="B25" s="7" t="s">
        <v>189</v>
      </c>
      <c r="C25" s="159" t="s">
        <v>113</v>
      </c>
      <c r="D25" s="160"/>
      <c r="E25" s="160"/>
      <c r="F25" s="160"/>
      <c r="G25" s="160"/>
      <c r="H25" s="160"/>
      <c r="I25" s="160"/>
      <c r="J25" s="160"/>
      <c r="K25" s="161"/>
    </row>
    <row r="26" spans="1:11" ht="45" x14ac:dyDescent="0.25">
      <c r="A26" s="2" t="s">
        <v>114</v>
      </c>
      <c r="B26" s="7" t="s">
        <v>184</v>
      </c>
      <c r="C26" s="159" t="s">
        <v>113</v>
      </c>
      <c r="D26" s="160"/>
      <c r="E26" s="160"/>
      <c r="F26" s="160"/>
      <c r="G26" s="160"/>
      <c r="H26" s="160"/>
      <c r="I26" s="160"/>
      <c r="J26" s="160"/>
      <c r="K26" s="161"/>
    </row>
    <row r="27" spans="1:11" ht="45" x14ac:dyDescent="0.25">
      <c r="A27" s="2" t="s">
        <v>39</v>
      </c>
      <c r="B27" s="7" t="s">
        <v>166</v>
      </c>
      <c r="C27" s="121">
        <v>737521.07000000007</v>
      </c>
      <c r="D27" s="122">
        <v>0.08</v>
      </c>
      <c r="E27" s="117">
        <v>1</v>
      </c>
      <c r="F27" s="118">
        <v>0</v>
      </c>
      <c r="G27" s="118">
        <v>1</v>
      </c>
      <c r="H27" s="118">
        <v>0</v>
      </c>
      <c r="I27" s="118">
        <v>0</v>
      </c>
      <c r="J27" s="118">
        <v>0</v>
      </c>
      <c r="K27" s="118">
        <v>0</v>
      </c>
    </row>
    <row r="28" spans="1:11" ht="30" x14ac:dyDescent="0.25">
      <c r="A28" s="2" t="s">
        <v>145</v>
      </c>
      <c r="B28" s="7" t="s">
        <v>146</v>
      </c>
      <c r="C28" s="121">
        <v>614378.36</v>
      </c>
      <c r="D28" s="122">
        <v>7.0000000000000007E-2</v>
      </c>
      <c r="E28" s="117">
        <v>1</v>
      </c>
      <c r="F28" s="118">
        <v>0</v>
      </c>
      <c r="G28" s="118">
        <v>0.44</v>
      </c>
      <c r="H28" s="118">
        <v>0</v>
      </c>
      <c r="I28" s="118">
        <v>0</v>
      </c>
      <c r="J28" s="118">
        <v>0</v>
      </c>
      <c r="K28" s="118">
        <v>0</v>
      </c>
    </row>
    <row r="29" spans="1:11" ht="45" x14ac:dyDescent="0.25">
      <c r="A29" s="2" t="s">
        <v>25</v>
      </c>
      <c r="B29" s="7" t="s">
        <v>32</v>
      </c>
      <c r="C29" s="121">
        <v>504705.43</v>
      </c>
      <c r="D29" s="122">
        <v>0.06</v>
      </c>
      <c r="E29" s="117">
        <v>0.21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</row>
    <row r="30" spans="1:11" ht="15.75" thickBot="1" x14ac:dyDescent="0.3">
      <c r="A30" s="113"/>
      <c r="B30" s="114"/>
      <c r="C30" s="115"/>
      <c r="D30" s="116"/>
      <c r="E30" s="119"/>
      <c r="F30" s="120"/>
      <c r="G30" s="120"/>
      <c r="H30" s="120"/>
      <c r="I30" s="120"/>
      <c r="J30" s="120"/>
      <c r="K30" s="120"/>
    </row>
    <row r="31" spans="1:11" x14ac:dyDescent="0.25">
      <c r="A31" s="102"/>
      <c r="B31" s="102"/>
      <c r="C31" s="102"/>
      <c r="D31" s="111"/>
      <c r="E31" s="102"/>
      <c r="F31" s="102"/>
      <c r="G31" s="102"/>
      <c r="H31" s="102"/>
      <c r="I31" s="102"/>
      <c r="J31" s="102"/>
      <c r="K31" s="102"/>
    </row>
    <row r="32" spans="1:11" x14ac:dyDescent="0.25">
      <c r="A32" s="102"/>
      <c r="B32" s="102"/>
      <c r="C32" s="102"/>
      <c r="D32" s="111"/>
      <c r="E32" s="102"/>
      <c r="F32" s="102"/>
      <c r="G32" s="102"/>
      <c r="H32" s="102"/>
      <c r="I32" s="102"/>
      <c r="J32" s="102"/>
      <c r="K32" s="102"/>
    </row>
    <row r="33" spans="1:11" x14ac:dyDescent="0.25">
      <c r="A33" s="102"/>
      <c r="B33" s="102"/>
      <c r="C33" s="102"/>
      <c r="D33" s="111"/>
      <c r="E33" s="102"/>
      <c r="F33" s="102"/>
      <c r="G33" s="102"/>
      <c r="H33" s="102"/>
      <c r="I33" s="102"/>
      <c r="J33" s="102"/>
      <c r="K33" s="102"/>
    </row>
    <row r="34" spans="1:11" x14ac:dyDescent="0.25">
      <c r="A34" s="102"/>
      <c r="B34" s="102"/>
      <c r="C34" s="102"/>
      <c r="D34" s="111"/>
      <c r="E34" s="102"/>
      <c r="F34" s="102"/>
      <c r="G34" s="102"/>
      <c r="H34" s="102"/>
      <c r="I34" s="102"/>
      <c r="J34" s="102"/>
      <c r="K34" s="102"/>
    </row>
    <row r="35" spans="1:11" x14ac:dyDescent="0.25">
      <c r="A35" s="102"/>
      <c r="B35" s="102"/>
      <c r="C35" s="102"/>
      <c r="D35" s="111"/>
      <c r="E35" s="102"/>
      <c r="F35" s="102"/>
      <c r="G35" s="102"/>
      <c r="H35" s="102"/>
      <c r="I35" s="102"/>
      <c r="J35" s="102"/>
      <c r="K35" s="102"/>
    </row>
    <row r="36" spans="1:11" x14ac:dyDescent="0.25">
      <c r="A36" s="102"/>
      <c r="B36" s="102"/>
      <c r="C36" s="102"/>
      <c r="D36" s="111"/>
      <c r="E36" s="102"/>
      <c r="F36" s="102"/>
      <c r="G36" s="102"/>
      <c r="H36" s="102"/>
      <c r="I36" s="102"/>
      <c r="J36" s="102"/>
      <c r="K36" s="102"/>
    </row>
    <row r="37" spans="1:11" x14ac:dyDescent="0.25">
      <c r="A37" s="102"/>
      <c r="B37" s="102"/>
      <c r="C37" s="102"/>
      <c r="D37" s="111"/>
      <c r="E37" s="102"/>
      <c r="F37" s="102"/>
      <c r="G37" s="102"/>
      <c r="H37" s="102"/>
      <c r="I37" s="102"/>
      <c r="J37" s="102"/>
      <c r="K37" s="102"/>
    </row>
    <row r="38" spans="1:11" x14ac:dyDescent="0.25">
      <c r="A38" s="102"/>
      <c r="B38" s="102"/>
      <c r="C38" s="102"/>
      <c r="D38" s="111"/>
      <c r="E38" s="102"/>
      <c r="F38" s="102"/>
      <c r="G38" s="102"/>
      <c r="H38" s="102"/>
      <c r="I38" s="102"/>
      <c r="J38" s="102"/>
      <c r="K38" s="102"/>
    </row>
    <row r="39" spans="1:11" x14ac:dyDescent="0.25">
      <c r="A39" s="102"/>
      <c r="B39" s="102"/>
      <c r="C39" s="102"/>
      <c r="D39" s="111"/>
      <c r="E39" s="102"/>
      <c r="F39" s="102"/>
      <c r="G39" s="102"/>
      <c r="H39" s="102"/>
      <c r="I39" s="102"/>
      <c r="J39" s="102"/>
      <c r="K39" s="102"/>
    </row>
    <row r="40" spans="1:11" x14ac:dyDescent="0.25">
      <c r="A40" s="102"/>
      <c r="B40" s="102"/>
      <c r="C40" s="102"/>
      <c r="D40" s="111"/>
      <c r="E40" s="102"/>
      <c r="F40" s="102"/>
      <c r="G40" s="102"/>
      <c r="H40" s="102"/>
      <c r="I40" s="102"/>
      <c r="J40" s="102"/>
      <c r="K40" s="102"/>
    </row>
    <row r="41" spans="1:11" x14ac:dyDescent="0.25">
      <c r="A41" s="102"/>
      <c r="B41" s="102"/>
      <c r="C41" s="102"/>
      <c r="D41" s="111"/>
      <c r="E41" s="102"/>
      <c r="F41" s="102"/>
      <c r="G41" s="102"/>
      <c r="H41" s="102"/>
      <c r="I41" s="102"/>
      <c r="J41" s="102"/>
      <c r="K41" s="102"/>
    </row>
    <row r="42" spans="1:11" x14ac:dyDescent="0.25">
      <c r="A42" s="102"/>
      <c r="B42" s="102"/>
      <c r="C42" s="102"/>
      <c r="D42" s="111"/>
      <c r="E42" s="102"/>
      <c r="F42" s="102"/>
      <c r="G42" s="102"/>
      <c r="H42" s="102"/>
      <c r="I42" s="102"/>
      <c r="J42" s="102"/>
      <c r="K42" s="102"/>
    </row>
    <row r="43" spans="1:11" x14ac:dyDescent="0.25">
      <c r="A43" s="102"/>
      <c r="B43" s="102"/>
      <c r="C43" s="102"/>
      <c r="D43" s="111"/>
      <c r="E43" s="102"/>
      <c r="F43" s="102"/>
      <c r="G43" s="102"/>
      <c r="H43" s="102"/>
      <c r="I43" s="102"/>
      <c r="J43" s="102"/>
      <c r="K43" s="102"/>
    </row>
    <row r="44" spans="1:11" x14ac:dyDescent="0.25">
      <c r="A44" s="102"/>
      <c r="B44" s="102"/>
      <c r="C44" s="102"/>
      <c r="D44" s="111"/>
      <c r="E44" s="102"/>
      <c r="F44" s="102"/>
      <c r="G44" s="102"/>
      <c r="H44" s="102"/>
      <c r="I44" s="102"/>
      <c r="J44" s="102"/>
      <c r="K44" s="102"/>
    </row>
    <row r="45" spans="1:11" x14ac:dyDescent="0.25">
      <c r="A45" s="102"/>
      <c r="B45" s="102"/>
      <c r="C45" s="102"/>
      <c r="D45" s="111"/>
      <c r="E45" s="102"/>
      <c r="F45" s="102"/>
      <c r="G45" s="102"/>
      <c r="H45" s="102"/>
      <c r="I45" s="102"/>
      <c r="J45" s="102"/>
      <c r="K45" s="102"/>
    </row>
    <row r="46" spans="1:11" x14ac:dyDescent="0.25">
      <c r="A46" s="102"/>
      <c r="B46" s="102"/>
      <c r="C46" s="102"/>
      <c r="D46" s="111"/>
      <c r="E46" s="102"/>
      <c r="F46" s="102"/>
      <c r="G46" s="102"/>
      <c r="H46" s="102"/>
      <c r="I46" s="102"/>
      <c r="J46" s="102"/>
      <c r="K46" s="102"/>
    </row>
    <row r="47" spans="1:11" x14ac:dyDescent="0.25">
      <c r="A47" s="102"/>
      <c r="B47" s="102"/>
      <c r="C47" s="102"/>
      <c r="D47" s="111"/>
      <c r="E47" s="102"/>
      <c r="F47" s="102"/>
      <c r="G47" s="102"/>
      <c r="H47" s="102"/>
      <c r="I47" s="102"/>
      <c r="J47" s="102"/>
      <c r="K47" s="102"/>
    </row>
    <row r="48" spans="1:11" x14ac:dyDescent="0.25">
      <c r="A48" s="102"/>
      <c r="B48" s="102"/>
      <c r="C48" s="102"/>
      <c r="D48" s="111"/>
      <c r="E48" s="102"/>
      <c r="F48" s="102"/>
      <c r="G48" s="102"/>
      <c r="H48" s="102"/>
      <c r="I48" s="102"/>
      <c r="J48" s="102"/>
      <c r="K48" s="102"/>
    </row>
    <row r="49" spans="1:11" x14ac:dyDescent="0.25">
      <c r="A49" s="102"/>
      <c r="B49" s="102"/>
      <c r="C49" s="102"/>
      <c r="D49" s="111"/>
      <c r="E49" s="102"/>
      <c r="F49" s="102"/>
      <c r="G49" s="102"/>
      <c r="H49" s="102"/>
      <c r="I49" s="102"/>
      <c r="J49" s="102"/>
      <c r="K49" s="102"/>
    </row>
    <row r="50" spans="1:11" x14ac:dyDescent="0.25">
      <c r="A50" s="102"/>
      <c r="B50" s="102"/>
      <c r="C50" s="102"/>
      <c r="D50" s="111"/>
      <c r="E50" s="102"/>
      <c r="F50" s="102"/>
      <c r="G50" s="102"/>
      <c r="H50" s="102"/>
      <c r="I50" s="102"/>
      <c r="J50" s="102"/>
      <c r="K50" s="102"/>
    </row>
    <row r="51" spans="1:11" x14ac:dyDescent="0.25">
      <c r="A51" s="102"/>
      <c r="B51" s="102"/>
      <c r="C51" s="102"/>
      <c r="D51" s="111"/>
      <c r="E51" s="102"/>
      <c r="F51" s="102"/>
      <c r="G51" s="102"/>
      <c r="H51" s="102"/>
      <c r="I51" s="102"/>
      <c r="J51" s="102"/>
      <c r="K51" s="102"/>
    </row>
    <row r="52" spans="1:11" x14ac:dyDescent="0.25">
      <c r="A52" s="102"/>
      <c r="B52" s="102"/>
      <c r="C52" s="102"/>
      <c r="D52" s="111"/>
      <c r="E52" s="102"/>
      <c r="F52" s="102"/>
      <c r="G52" s="102"/>
      <c r="H52" s="102"/>
      <c r="I52" s="102"/>
      <c r="J52" s="102"/>
      <c r="K52" s="102"/>
    </row>
    <row r="53" spans="1:11" x14ac:dyDescent="0.25">
      <c r="A53" s="102"/>
      <c r="B53" s="102"/>
      <c r="C53" s="102"/>
      <c r="D53" s="111"/>
      <c r="E53" s="102"/>
      <c r="F53" s="102"/>
      <c r="G53" s="102"/>
      <c r="H53" s="102"/>
      <c r="I53" s="102"/>
      <c r="J53" s="102"/>
      <c r="K53" s="102"/>
    </row>
    <row r="54" spans="1:11" x14ac:dyDescent="0.25">
      <c r="A54" s="102"/>
      <c r="B54" s="102"/>
      <c r="C54" s="102"/>
      <c r="D54" s="111"/>
      <c r="E54" s="102"/>
      <c r="F54" s="102"/>
      <c r="G54" s="102"/>
      <c r="H54" s="102"/>
      <c r="I54" s="102"/>
      <c r="J54" s="102"/>
      <c r="K54" s="102"/>
    </row>
    <row r="55" spans="1:11" x14ac:dyDescent="0.25">
      <c r="A55" s="102"/>
      <c r="B55" s="102"/>
      <c r="C55" s="102"/>
      <c r="D55" s="111"/>
      <c r="E55" s="102"/>
      <c r="F55" s="102"/>
      <c r="G55" s="102"/>
      <c r="H55" s="102"/>
      <c r="I55" s="102"/>
      <c r="J55" s="102"/>
      <c r="K55" s="102"/>
    </row>
    <row r="56" spans="1:11" x14ac:dyDescent="0.25">
      <c r="A56" s="102"/>
      <c r="B56" s="102"/>
      <c r="C56" s="102"/>
      <c r="D56" s="111"/>
      <c r="E56" s="102"/>
      <c r="F56" s="102"/>
      <c r="G56" s="102"/>
      <c r="H56" s="102"/>
      <c r="I56" s="102"/>
      <c r="J56" s="102"/>
      <c r="K56" s="102"/>
    </row>
    <row r="57" spans="1:11" x14ac:dyDescent="0.25">
      <c r="A57" s="102"/>
      <c r="B57" s="102"/>
      <c r="C57" s="102"/>
      <c r="D57" s="111"/>
      <c r="E57" s="102"/>
      <c r="F57" s="102"/>
      <c r="G57" s="102"/>
      <c r="H57" s="102"/>
      <c r="I57" s="102"/>
      <c r="J57" s="102"/>
      <c r="K57" s="102"/>
    </row>
    <row r="58" spans="1:11" x14ac:dyDescent="0.25">
      <c r="A58" s="102"/>
      <c r="B58" s="102"/>
      <c r="C58" s="102"/>
      <c r="D58" s="111"/>
      <c r="E58" s="102"/>
      <c r="F58" s="102"/>
      <c r="G58" s="102"/>
      <c r="H58" s="102"/>
      <c r="I58" s="102"/>
      <c r="J58" s="102"/>
      <c r="K58" s="102"/>
    </row>
    <row r="59" spans="1:11" x14ac:dyDescent="0.25">
      <c r="A59" s="102"/>
      <c r="B59" s="102"/>
      <c r="C59" s="102"/>
      <c r="D59" s="111"/>
      <c r="E59" s="102"/>
      <c r="F59" s="102"/>
      <c r="G59" s="102"/>
      <c r="H59" s="102"/>
      <c r="I59" s="102"/>
      <c r="J59" s="102"/>
      <c r="K59" s="102"/>
    </row>
    <row r="60" spans="1:11" x14ac:dyDescent="0.25">
      <c r="A60" s="102"/>
      <c r="B60" s="102"/>
      <c r="C60" s="102"/>
      <c r="D60" s="111"/>
      <c r="E60" s="102"/>
      <c r="F60" s="102"/>
      <c r="G60" s="102"/>
      <c r="H60" s="102"/>
      <c r="I60" s="102"/>
      <c r="J60" s="102"/>
      <c r="K60" s="102"/>
    </row>
    <row r="61" spans="1:11" x14ac:dyDescent="0.25">
      <c r="A61" s="102"/>
      <c r="B61" s="102"/>
      <c r="C61" s="102"/>
      <c r="D61" s="111"/>
      <c r="E61" s="102"/>
      <c r="F61" s="102"/>
      <c r="G61" s="102"/>
      <c r="H61" s="102"/>
      <c r="I61" s="102"/>
      <c r="J61" s="102"/>
      <c r="K61" s="102"/>
    </row>
    <row r="62" spans="1:11" x14ac:dyDescent="0.25">
      <c r="A62" s="102"/>
      <c r="B62" s="102"/>
      <c r="C62" s="102"/>
      <c r="D62" s="111"/>
      <c r="E62" s="102"/>
      <c r="F62" s="102"/>
      <c r="G62" s="102"/>
      <c r="H62" s="102"/>
      <c r="I62" s="102"/>
      <c r="J62" s="102"/>
      <c r="K62" s="102"/>
    </row>
    <row r="63" spans="1:11" x14ac:dyDescent="0.25">
      <c r="A63" s="102"/>
      <c r="B63" s="102"/>
      <c r="C63" s="102"/>
      <c r="D63" s="111"/>
      <c r="E63" s="102"/>
      <c r="F63" s="102"/>
      <c r="G63" s="102"/>
      <c r="H63" s="102"/>
      <c r="I63" s="102"/>
      <c r="J63" s="102"/>
      <c r="K63" s="102"/>
    </row>
    <row r="64" spans="1:11" x14ac:dyDescent="0.25">
      <c r="A64" s="102"/>
      <c r="B64" s="102"/>
      <c r="C64" s="102"/>
      <c r="D64" s="111"/>
      <c r="E64" s="102"/>
      <c r="F64" s="102"/>
      <c r="G64" s="102"/>
      <c r="H64" s="102"/>
      <c r="I64" s="102"/>
      <c r="J64" s="102"/>
      <c r="K64" s="102"/>
    </row>
    <row r="65" spans="1:11" x14ac:dyDescent="0.25">
      <c r="A65" s="102"/>
      <c r="B65" s="102"/>
      <c r="C65" s="102"/>
      <c r="D65" s="111"/>
      <c r="E65" s="102"/>
      <c r="F65" s="102"/>
      <c r="G65" s="102"/>
      <c r="H65" s="102"/>
      <c r="I65" s="102"/>
      <c r="J65" s="102"/>
      <c r="K65" s="102"/>
    </row>
    <row r="66" spans="1:11" x14ac:dyDescent="0.25">
      <c r="A66" s="102"/>
      <c r="B66" s="102"/>
      <c r="C66" s="102"/>
      <c r="D66" s="111"/>
      <c r="E66" s="102"/>
      <c r="F66" s="102"/>
      <c r="G66" s="102"/>
      <c r="H66" s="102"/>
      <c r="I66" s="102"/>
      <c r="J66" s="102"/>
      <c r="K66" s="102"/>
    </row>
    <row r="67" spans="1:11" x14ac:dyDescent="0.25">
      <c r="A67" s="102"/>
      <c r="B67" s="102"/>
      <c r="C67" s="102"/>
      <c r="D67" s="111"/>
      <c r="E67" s="102"/>
      <c r="F67" s="102"/>
      <c r="G67" s="102"/>
      <c r="H67" s="102"/>
      <c r="I67" s="102"/>
      <c r="J67" s="102"/>
      <c r="K67" s="102"/>
    </row>
    <row r="68" spans="1:11" x14ac:dyDescent="0.25">
      <c r="A68" s="102"/>
      <c r="B68" s="102"/>
      <c r="C68" s="102"/>
      <c r="D68" s="111"/>
      <c r="E68" s="102"/>
      <c r="F68" s="102"/>
      <c r="G68" s="102"/>
      <c r="H68" s="102"/>
      <c r="I68" s="102"/>
      <c r="J68" s="102"/>
      <c r="K68" s="102"/>
    </row>
    <row r="69" spans="1:11" x14ac:dyDescent="0.25">
      <c r="A69" s="102"/>
      <c r="B69" s="102"/>
      <c r="C69" s="102"/>
      <c r="D69" s="111"/>
      <c r="E69" s="102"/>
      <c r="F69" s="102"/>
      <c r="G69" s="102"/>
      <c r="H69" s="102"/>
      <c r="I69" s="102"/>
      <c r="J69" s="102"/>
      <c r="K69" s="102"/>
    </row>
    <row r="70" spans="1:11" x14ac:dyDescent="0.25">
      <c r="A70" s="102"/>
      <c r="B70" s="102"/>
      <c r="C70" s="102"/>
      <c r="D70" s="111"/>
      <c r="E70" s="102"/>
      <c r="F70" s="102"/>
      <c r="G70" s="102"/>
      <c r="H70" s="102"/>
      <c r="I70" s="102"/>
      <c r="J70" s="102"/>
      <c r="K70" s="102"/>
    </row>
    <row r="71" spans="1:11" x14ac:dyDescent="0.25">
      <c r="A71" s="102"/>
      <c r="B71" s="102"/>
      <c r="C71" s="102"/>
      <c r="D71" s="111"/>
      <c r="E71" s="102"/>
      <c r="F71" s="102"/>
      <c r="G71" s="102"/>
      <c r="H71" s="102"/>
      <c r="I71" s="102"/>
      <c r="J71" s="102"/>
      <c r="K71" s="102"/>
    </row>
    <row r="72" spans="1:11" x14ac:dyDescent="0.25">
      <c r="A72" s="102"/>
      <c r="B72" s="102"/>
      <c r="C72" s="102"/>
      <c r="D72" s="111"/>
      <c r="E72" s="102"/>
      <c r="F72" s="102"/>
      <c r="G72" s="102"/>
      <c r="H72" s="102"/>
      <c r="I72" s="102"/>
      <c r="J72" s="102"/>
      <c r="K72" s="102"/>
    </row>
    <row r="73" spans="1:11" x14ac:dyDescent="0.25">
      <c r="A73" s="102"/>
      <c r="B73" s="102"/>
      <c r="C73" s="102"/>
      <c r="D73" s="111"/>
      <c r="E73" s="102"/>
      <c r="F73" s="102"/>
      <c r="G73" s="102"/>
      <c r="H73" s="102"/>
      <c r="I73" s="102"/>
      <c r="J73" s="102"/>
      <c r="K73" s="102"/>
    </row>
    <row r="74" spans="1:11" x14ac:dyDescent="0.25">
      <c r="A74" s="102"/>
      <c r="B74" s="102"/>
      <c r="C74" s="102"/>
      <c r="D74" s="111"/>
      <c r="E74" s="102"/>
      <c r="F74" s="102"/>
      <c r="G74" s="102"/>
      <c r="H74" s="102"/>
      <c r="I74" s="102"/>
      <c r="J74" s="102"/>
      <c r="K74" s="102"/>
    </row>
    <row r="75" spans="1:11" x14ac:dyDescent="0.25">
      <c r="A75" s="102"/>
      <c r="B75" s="102"/>
      <c r="C75" s="102"/>
      <c r="D75" s="111"/>
      <c r="E75" s="102"/>
      <c r="F75" s="102"/>
      <c r="G75" s="102"/>
      <c r="H75" s="102"/>
      <c r="I75" s="102"/>
      <c r="J75" s="102"/>
      <c r="K75" s="102"/>
    </row>
    <row r="76" spans="1:11" x14ac:dyDescent="0.25">
      <c r="A76" s="102"/>
      <c r="B76" s="102"/>
      <c r="C76" s="102"/>
      <c r="D76" s="111"/>
      <c r="E76" s="102"/>
      <c r="F76" s="102"/>
      <c r="G76" s="102"/>
      <c r="H76" s="102"/>
      <c r="I76" s="102"/>
      <c r="J76" s="102"/>
      <c r="K76" s="102"/>
    </row>
    <row r="77" spans="1:11" x14ac:dyDescent="0.25">
      <c r="A77" s="102"/>
      <c r="B77" s="102"/>
      <c r="C77" s="102"/>
      <c r="D77" s="111"/>
      <c r="E77" s="102"/>
      <c r="F77" s="102"/>
      <c r="G77" s="102"/>
      <c r="H77" s="102"/>
      <c r="I77" s="102"/>
      <c r="J77" s="102"/>
      <c r="K77" s="102"/>
    </row>
    <row r="78" spans="1:11" x14ac:dyDescent="0.25">
      <c r="A78" s="102"/>
      <c r="B78" s="102"/>
      <c r="C78" s="102"/>
      <c r="D78" s="111"/>
      <c r="E78" s="102"/>
      <c r="F78" s="102"/>
      <c r="G78" s="102"/>
      <c r="H78" s="102"/>
      <c r="I78" s="102"/>
      <c r="J78" s="102"/>
      <c r="K78" s="102"/>
    </row>
    <row r="79" spans="1:11" x14ac:dyDescent="0.25">
      <c r="A79" s="102"/>
      <c r="B79" s="102"/>
      <c r="C79" s="102"/>
      <c r="D79" s="111"/>
      <c r="E79" s="102"/>
      <c r="F79" s="102"/>
      <c r="G79" s="102"/>
      <c r="H79" s="102"/>
      <c r="I79" s="102"/>
      <c r="J79" s="102"/>
      <c r="K79" s="102"/>
    </row>
    <row r="80" spans="1:11" x14ac:dyDescent="0.25">
      <c r="A80" s="102"/>
      <c r="B80" s="102"/>
      <c r="C80" s="102"/>
      <c r="D80" s="111"/>
      <c r="E80" s="102"/>
      <c r="F80" s="102"/>
      <c r="G80" s="102"/>
      <c r="H80" s="102"/>
      <c r="I80" s="102"/>
      <c r="J80" s="102"/>
      <c r="K80" s="102"/>
    </row>
    <row r="81" spans="1:11" x14ac:dyDescent="0.25">
      <c r="A81" s="102"/>
      <c r="B81" s="102"/>
      <c r="C81" s="102"/>
      <c r="D81" s="111"/>
      <c r="E81" s="102"/>
      <c r="F81" s="102"/>
      <c r="G81" s="102"/>
      <c r="H81" s="102"/>
      <c r="I81" s="102"/>
      <c r="J81" s="102"/>
      <c r="K81" s="102"/>
    </row>
    <row r="82" spans="1:11" x14ac:dyDescent="0.25">
      <c r="A82" s="102"/>
      <c r="B82" s="102"/>
      <c r="C82" s="102"/>
      <c r="D82" s="111"/>
      <c r="E82" s="102"/>
      <c r="F82" s="102"/>
      <c r="G82" s="102"/>
      <c r="H82" s="102"/>
      <c r="I82" s="102"/>
      <c r="J82" s="102"/>
      <c r="K82" s="102"/>
    </row>
    <row r="83" spans="1:11" x14ac:dyDescent="0.25">
      <c r="A83" s="102"/>
      <c r="B83" s="102"/>
      <c r="C83" s="102"/>
      <c r="D83" s="111"/>
      <c r="E83" s="102"/>
      <c r="F83" s="102"/>
      <c r="G83" s="102"/>
      <c r="H83" s="102"/>
      <c r="I83" s="102"/>
      <c r="J83" s="102"/>
      <c r="K83" s="102"/>
    </row>
    <row r="84" spans="1:11" x14ac:dyDescent="0.25">
      <c r="A84" s="102"/>
      <c r="B84" s="102"/>
      <c r="C84" s="102"/>
      <c r="D84" s="111"/>
      <c r="E84" s="102"/>
      <c r="F84" s="102"/>
      <c r="G84" s="102"/>
      <c r="H84" s="102"/>
      <c r="I84" s="102"/>
      <c r="J84" s="102"/>
      <c r="K84" s="102"/>
    </row>
    <row r="85" spans="1:11" x14ac:dyDescent="0.25">
      <c r="A85" s="102"/>
      <c r="B85" s="102"/>
      <c r="C85" s="102"/>
      <c r="D85" s="111"/>
      <c r="E85" s="102"/>
      <c r="F85" s="102"/>
      <c r="G85" s="102"/>
      <c r="H85" s="102"/>
      <c r="I85" s="102"/>
      <c r="J85" s="102"/>
      <c r="K85" s="102"/>
    </row>
    <row r="86" spans="1:11" x14ac:dyDescent="0.25">
      <c r="A86" s="102"/>
      <c r="B86" s="102"/>
      <c r="C86" s="102"/>
      <c r="D86" s="111"/>
      <c r="E86" s="102"/>
      <c r="F86" s="102"/>
      <c r="G86" s="102"/>
      <c r="H86" s="102"/>
      <c r="I86" s="102"/>
      <c r="J86" s="102"/>
      <c r="K86" s="102"/>
    </row>
    <row r="87" spans="1:11" x14ac:dyDescent="0.25">
      <c r="A87" s="102"/>
      <c r="B87" s="102"/>
      <c r="C87" s="102"/>
      <c r="D87" s="111"/>
      <c r="E87" s="102"/>
      <c r="F87" s="102"/>
      <c r="G87" s="102"/>
      <c r="H87" s="102"/>
      <c r="I87" s="102"/>
      <c r="J87" s="102"/>
      <c r="K87" s="102"/>
    </row>
    <row r="88" spans="1:11" x14ac:dyDescent="0.25">
      <c r="A88" s="102"/>
      <c r="B88" s="102"/>
      <c r="C88" s="102"/>
      <c r="D88" s="111"/>
      <c r="E88" s="102"/>
      <c r="F88" s="102"/>
      <c r="G88" s="102"/>
      <c r="H88" s="102"/>
      <c r="I88" s="102"/>
      <c r="J88" s="102"/>
      <c r="K88" s="102"/>
    </row>
    <row r="89" spans="1:11" x14ac:dyDescent="0.25">
      <c r="A89" s="102"/>
      <c r="B89" s="102"/>
      <c r="C89" s="102"/>
      <c r="D89" s="111"/>
      <c r="E89" s="102"/>
      <c r="F89" s="102"/>
      <c r="G89" s="102"/>
      <c r="H89" s="102"/>
      <c r="I89" s="102"/>
      <c r="J89" s="102"/>
      <c r="K89" s="102"/>
    </row>
    <row r="90" spans="1:11" x14ac:dyDescent="0.25">
      <c r="A90" s="102"/>
      <c r="B90" s="102"/>
      <c r="C90" s="102"/>
      <c r="D90" s="111"/>
      <c r="E90" s="102"/>
      <c r="F90" s="102"/>
      <c r="G90" s="102"/>
      <c r="H90" s="102"/>
      <c r="I90" s="102"/>
      <c r="J90" s="102"/>
      <c r="K90" s="102"/>
    </row>
    <row r="91" spans="1:11" x14ac:dyDescent="0.25">
      <c r="A91" s="102"/>
      <c r="B91" s="102"/>
      <c r="C91" s="102"/>
      <c r="D91" s="111"/>
      <c r="E91" s="102"/>
      <c r="F91" s="102"/>
      <c r="G91" s="102"/>
      <c r="H91" s="102"/>
      <c r="I91" s="102"/>
      <c r="J91" s="102"/>
      <c r="K91" s="102"/>
    </row>
    <row r="92" spans="1:11" x14ac:dyDescent="0.25">
      <c r="A92" s="102"/>
      <c r="B92" s="102"/>
      <c r="C92" s="102"/>
      <c r="D92" s="111"/>
      <c r="E92" s="102"/>
      <c r="F92" s="102"/>
      <c r="G92" s="102"/>
      <c r="H92" s="102"/>
      <c r="I92" s="102"/>
      <c r="J92" s="102"/>
      <c r="K92" s="102"/>
    </row>
    <row r="93" spans="1:11" x14ac:dyDescent="0.25">
      <c r="A93" s="102"/>
      <c r="B93" s="102"/>
      <c r="C93" s="102"/>
      <c r="D93" s="111"/>
      <c r="E93" s="102"/>
      <c r="F93" s="102"/>
      <c r="G93" s="102"/>
      <c r="H93" s="102"/>
      <c r="I93" s="102"/>
      <c r="J93" s="102"/>
      <c r="K93" s="102"/>
    </row>
    <row r="94" spans="1:11" x14ac:dyDescent="0.25">
      <c r="A94" s="102"/>
      <c r="B94" s="102"/>
      <c r="C94" s="102"/>
      <c r="D94" s="111"/>
      <c r="E94" s="102"/>
      <c r="F94" s="102"/>
      <c r="G94" s="102"/>
      <c r="H94" s="102"/>
      <c r="I94" s="102"/>
      <c r="J94" s="102"/>
      <c r="K94" s="102"/>
    </row>
    <row r="95" spans="1:11" x14ac:dyDescent="0.25">
      <c r="A95" s="102"/>
      <c r="B95" s="102"/>
      <c r="C95" s="102"/>
      <c r="D95" s="111"/>
      <c r="E95" s="102"/>
      <c r="F95" s="102"/>
      <c r="G95" s="102"/>
      <c r="H95" s="102"/>
      <c r="I95" s="102"/>
      <c r="J95" s="102"/>
      <c r="K95" s="102"/>
    </row>
    <row r="96" spans="1:11" x14ac:dyDescent="0.25">
      <c r="A96" s="102"/>
      <c r="B96" s="102"/>
      <c r="C96" s="102"/>
      <c r="D96" s="111"/>
      <c r="E96" s="102"/>
      <c r="F96" s="102"/>
      <c r="G96" s="102"/>
      <c r="H96" s="102"/>
      <c r="I96" s="102"/>
      <c r="J96" s="102"/>
      <c r="K96" s="102"/>
    </row>
    <row r="97" spans="1:11" x14ac:dyDescent="0.25">
      <c r="A97" s="102"/>
      <c r="B97" s="102"/>
      <c r="C97" s="102"/>
      <c r="D97" s="111"/>
      <c r="E97" s="102"/>
      <c r="F97" s="102"/>
      <c r="G97" s="102"/>
      <c r="H97" s="102"/>
      <c r="I97" s="102"/>
      <c r="J97" s="102"/>
      <c r="K97" s="102"/>
    </row>
    <row r="98" spans="1:11" x14ac:dyDescent="0.25">
      <c r="A98" s="102"/>
      <c r="B98" s="102"/>
      <c r="C98" s="102"/>
      <c r="D98" s="111"/>
      <c r="E98" s="102"/>
      <c r="F98" s="102"/>
      <c r="G98" s="102"/>
      <c r="H98" s="102"/>
      <c r="I98" s="102"/>
      <c r="J98" s="102"/>
      <c r="K98" s="102"/>
    </row>
    <row r="99" spans="1:11" x14ac:dyDescent="0.25">
      <c r="A99" s="102"/>
      <c r="B99" s="102"/>
      <c r="C99" s="102"/>
      <c r="D99" s="111"/>
      <c r="E99" s="102"/>
      <c r="F99" s="102"/>
      <c r="G99" s="102"/>
      <c r="H99" s="102"/>
      <c r="I99" s="102"/>
      <c r="J99" s="102"/>
      <c r="K99" s="102"/>
    </row>
    <row r="100" spans="1:11" x14ac:dyDescent="0.25">
      <c r="A100" s="102"/>
      <c r="B100" s="102"/>
      <c r="C100" s="102"/>
      <c r="D100" s="111"/>
      <c r="E100" s="102"/>
      <c r="F100" s="102"/>
      <c r="G100" s="102"/>
      <c r="H100" s="102"/>
      <c r="I100" s="102"/>
      <c r="J100" s="102"/>
      <c r="K100" s="102"/>
    </row>
    <row r="101" spans="1:11" x14ac:dyDescent="0.25">
      <c r="A101" s="102"/>
      <c r="B101" s="102"/>
      <c r="C101" s="102"/>
      <c r="D101" s="111"/>
      <c r="E101" s="102"/>
      <c r="F101" s="102"/>
      <c r="G101" s="102"/>
      <c r="H101" s="102"/>
      <c r="I101" s="102"/>
      <c r="J101" s="102"/>
      <c r="K101" s="102"/>
    </row>
    <row r="102" spans="1:11" x14ac:dyDescent="0.25">
      <c r="A102" s="102"/>
      <c r="B102" s="102"/>
      <c r="C102" s="102"/>
      <c r="D102" s="111"/>
      <c r="E102" s="102"/>
      <c r="F102" s="102"/>
      <c r="G102" s="102"/>
      <c r="H102" s="102"/>
      <c r="I102" s="102"/>
      <c r="J102" s="102"/>
      <c r="K102" s="102"/>
    </row>
    <row r="103" spans="1:11" x14ac:dyDescent="0.25">
      <c r="A103" s="102"/>
      <c r="B103" s="102"/>
      <c r="C103" s="102"/>
      <c r="D103" s="111"/>
      <c r="E103" s="102"/>
      <c r="F103" s="102"/>
      <c r="G103" s="102"/>
      <c r="H103" s="102"/>
      <c r="I103" s="102"/>
      <c r="J103" s="102"/>
      <c r="K103" s="102"/>
    </row>
    <row r="104" spans="1:11" x14ac:dyDescent="0.25">
      <c r="A104" s="102"/>
      <c r="B104" s="102"/>
      <c r="C104" s="102"/>
      <c r="D104" s="111"/>
      <c r="E104" s="102"/>
      <c r="F104" s="102"/>
      <c r="G104" s="102"/>
      <c r="H104" s="102"/>
      <c r="I104" s="102"/>
      <c r="J104" s="102"/>
      <c r="K104" s="102"/>
    </row>
    <row r="105" spans="1:11" x14ac:dyDescent="0.25">
      <c r="A105" s="102"/>
      <c r="B105" s="102"/>
      <c r="C105" s="102"/>
      <c r="D105" s="111"/>
      <c r="E105" s="102"/>
      <c r="F105" s="102"/>
      <c r="G105" s="102"/>
      <c r="H105" s="102"/>
      <c r="I105" s="102"/>
      <c r="J105" s="102"/>
      <c r="K105" s="102"/>
    </row>
    <row r="106" spans="1:11" x14ac:dyDescent="0.25">
      <c r="A106" s="102"/>
      <c r="B106" s="102"/>
      <c r="C106" s="102"/>
      <c r="D106" s="111"/>
      <c r="E106" s="102"/>
      <c r="F106" s="102"/>
      <c r="G106" s="102"/>
      <c r="H106" s="102"/>
      <c r="I106" s="102"/>
      <c r="J106" s="102"/>
      <c r="K106" s="102"/>
    </row>
    <row r="107" spans="1:11" x14ac:dyDescent="0.25">
      <c r="A107" s="102"/>
      <c r="B107" s="102"/>
      <c r="C107" s="102"/>
      <c r="D107" s="111"/>
      <c r="E107" s="102"/>
      <c r="F107" s="102"/>
      <c r="G107" s="102"/>
      <c r="H107" s="102"/>
      <c r="I107" s="102"/>
      <c r="J107" s="102"/>
      <c r="K107" s="102"/>
    </row>
    <row r="108" spans="1:11" x14ac:dyDescent="0.25">
      <c r="A108" s="102"/>
      <c r="B108" s="102"/>
      <c r="C108" s="102"/>
      <c r="D108" s="111"/>
      <c r="E108" s="102"/>
      <c r="F108" s="102"/>
      <c r="G108" s="102"/>
      <c r="H108" s="102"/>
      <c r="I108" s="102"/>
      <c r="J108" s="102"/>
      <c r="K108" s="102"/>
    </row>
    <row r="109" spans="1:11" x14ac:dyDescent="0.25">
      <c r="A109" s="102"/>
      <c r="B109" s="102"/>
      <c r="C109" s="102"/>
      <c r="D109" s="111"/>
      <c r="E109" s="102"/>
      <c r="F109" s="102"/>
      <c r="G109" s="102"/>
      <c r="H109" s="102"/>
      <c r="I109" s="102"/>
      <c r="J109" s="102"/>
      <c r="K109" s="102"/>
    </row>
    <row r="110" spans="1:11" x14ac:dyDescent="0.25">
      <c r="A110" s="102"/>
      <c r="B110" s="102"/>
      <c r="C110" s="102"/>
      <c r="D110" s="111"/>
      <c r="E110" s="102"/>
      <c r="F110" s="102"/>
      <c r="G110" s="102"/>
      <c r="H110" s="102"/>
      <c r="I110" s="102"/>
      <c r="J110" s="102"/>
      <c r="K110" s="102"/>
    </row>
    <row r="111" spans="1:11" x14ac:dyDescent="0.25">
      <c r="A111" s="102"/>
      <c r="B111" s="102"/>
      <c r="C111" s="102"/>
      <c r="D111" s="111"/>
      <c r="E111" s="102"/>
      <c r="F111" s="102"/>
      <c r="G111" s="102"/>
      <c r="H111" s="102"/>
      <c r="I111" s="102"/>
      <c r="J111" s="102"/>
      <c r="K111" s="102"/>
    </row>
    <row r="112" spans="1:11" x14ac:dyDescent="0.25">
      <c r="A112" s="102"/>
      <c r="B112" s="102"/>
      <c r="C112" s="102"/>
      <c r="D112" s="111"/>
      <c r="E112" s="102"/>
      <c r="F112" s="102"/>
      <c r="G112" s="102"/>
      <c r="H112" s="102"/>
      <c r="I112" s="102"/>
      <c r="J112" s="102"/>
      <c r="K112" s="102"/>
    </row>
    <row r="113" spans="1:11" x14ac:dyDescent="0.25">
      <c r="A113" s="102"/>
      <c r="B113" s="102"/>
      <c r="C113" s="102"/>
      <c r="D113" s="111"/>
      <c r="E113" s="102"/>
      <c r="F113" s="102"/>
      <c r="G113" s="102"/>
      <c r="H113" s="102"/>
      <c r="I113" s="102"/>
      <c r="J113" s="102"/>
      <c r="K113" s="102"/>
    </row>
    <row r="114" spans="1:11" x14ac:dyDescent="0.25">
      <c r="A114" s="102"/>
      <c r="B114" s="102"/>
      <c r="C114" s="102"/>
      <c r="D114" s="111"/>
      <c r="E114" s="102"/>
      <c r="F114" s="102"/>
      <c r="G114" s="102"/>
      <c r="H114" s="102"/>
      <c r="I114" s="102"/>
      <c r="J114" s="102"/>
      <c r="K114" s="102"/>
    </row>
    <row r="115" spans="1:11" x14ac:dyDescent="0.25">
      <c r="A115" s="102"/>
      <c r="B115" s="102"/>
      <c r="C115" s="102"/>
      <c r="D115" s="111"/>
      <c r="E115" s="102"/>
      <c r="F115" s="102"/>
      <c r="G115" s="102"/>
      <c r="H115" s="102"/>
      <c r="I115" s="102"/>
      <c r="J115" s="102"/>
      <c r="K115" s="102"/>
    </row>
    <row r="116" spans="1:11" x14ac:dyDescent="0.25">
      <c r="A116" s="102"/>
      <c r="B116" s="102"/>
      <c r="C116" s="102"/>
      <c r="D116" s="111"/>
      <c r="E116" s="102"/>
      <c r="F116" s="102"/>
      <c r="G116" s="102"/>
      <c r="H116" s="102"/>
      <c r="I116" s="102"/>
      <c r="J116" s="102"/>
      <c r="K116" s="102"/>
    </row>
    <row r="117" spans="1:11" x14ac:dyDescent="0.25">
      <c r="A117" s="102"/>
      <c r="B117" s="102"/>
      <c r="C117" s="102"/>
      <c r="D117" s="111"/>
      <c r="E117" s="102"/>
      <c r="F117" s="102"/>
      <c r="G117" s="102"/>
      <c r="H117" s="102"/>
      <c r="I117" s="102"/>
      <c r="J117" s="102"/>
      <c r="K117" s="102"/>
    </row>
    <row r="118" spans="1:11" x14ac:dyDescent="0.25">
      <c r="A118" s="102"/>
      <c r="B118" s="102"/>
      <c r="C118" s="102"/>
      <c r="D118" s="111"/>
      <c r="E118" s="102"/>
      <c r="F118" s="102"/>
      <c r="G118" s="102"/>
      <c r="H118" s="102"/>
      <c r="I118" s="102"/>
      <c r="J118" s="102"/>
      <c r="K118" s="102"/>
    </row>
    <row r="119" spans="1:11" x14ac:dyDescent="0.25">
      <c r="A119" s="102"/>
      <c r="B119" s="102"/>
      <c r="C119" s="102"/>
      <c r="D119" s="111"/>
      <c r="E119" s="102"/>
      <c r="F119" s="102"/>
      <c r="G119" s="102"/>
      <c r="H119" s="102"/>
      <c r="I119" s="102"/>
      <c r="J119" s="102"/>
      <c r="K119" s="102"/>
    </row>
    <row r="120" spans="1:11" x14ac:dyDescent="0.25">
      <c r="A120" s="102"/>
      <c r="B120" s="102"/>
      <c r="C120" s="102"/>
      <c r="D120" s="111"/>
      <c r="E120" s="102"/>
      <c r="F120" s="102"/>
      <c r="G120" s="102"/>
      <c r="H120" s="102"/>
      <c r="I120" s="102"/>
      <c r="J120" s="102"/>
      <c r="K120" s="102"/>
    </row>
    <row r="121" spans="1:11" x14ac:dyDescent="0.25">
      <c r="A121" s="102"/>
      <c r="B121" s="102"/>
      <c r="C121" s="102"/>
      <c r="D121" s="111"/>
      <c r="E121" s="102"/>
      <c r="F121" s="102"/>
      <c r="G121" s="102"/>
      <c r="H121" s="102"/>
      <c r="I121" s="102"/>
      <c r="J121" s="102"/>
      <c r="K121" s="102"/>
    </row>
    <row r="122" spans="1:11" x14ac:dyDescent="0.25">
      <c r="A122" s="102"/>
      <c r="B122" s="102"/>
      <c r="C122" s="102"/>
      <c r="D122" s="111"/>
      <c r="E122" s="102"/>
      <c r="F122" s="102"/>
      <c r="G122" s="102"/>
      <c r="H122" s="102"/>
      <c r="I122" s="102"/>
      <c r="J122" s="102"/>
      <c r="K122" s="102"/>
    </row>
    <row r="123" spans="1:11" x14ac:dyDescent="0.25">
      <c r="A123" s="102"/>
      <c r="B123" s="102"/>
      <c r="C123" s="102"/>
      <c r="D123" s="111"/>
      <c r="E123" s="102"/>
      <c r="F123" s="102"/>
      <c r="G123" s="102"/>
      <c r="H123" s="102"/>
      <c r="I123" s="102"/>
      <c r="J123" s="102"/>
      <c r="K123" s="102"/>
    </row>
    <row r="124" spans="1:11" x14ac:dyDescent="0.25">
      <c r="A124" s="102"/>
      <c r="B124" s="102"/>
      <c r="C124" s="102"/>
      <c r="D124" s="111"/>
      <c r="E124" s="102"/>
      <c r="F124" s="102"/>
      <c r="G124" s="102"/>
      <c r="H124" s="102"/>
      <c r="I124" s="102"/>
      <c r="J124" s="102"/>
      <c r="K124" s="102"/>
    </row>
    <row r="125" spans="1:11" x14ac:dyDescent="0.25">
      <c r="A125" s="102"/>
      <c r="B125" s="102"/>
      <c r="C125" s="102"/>
      <c r="D125" s="111"/>
      <c r="E125" s="102"/>
      <c r="F125" s="102"/>
      <c r="G125" s="102"/>
      <c r="H125" s="102"/>
      <c r="I125" s="102"/>
      <c r="J125" s="102"/>
      <c r="K125" s="102"/>
    </row>
    <row r="126" spans="1:11" x14ac:dyDescent="0.25">
      <c r="A126" s="102"/>
      <c r="B126" s="102"/>
      <c r="C126" s="102"/>
      <c r="D126" s="111"/>
      <c r="E126" s="102"/>
      <c r="F126" s="102"/>
      <c r="G126" s="102"/>
      <c r="H126" s="102"/>
      <c r="I126" s="102"/>
      <c r="J126" s="102"/>
      <c r="K126" s="102"/>
    </row>
    <row r="127" spans="1:11" x14ac:dyDescent="0.25">
      <c r="A127" s="102"/>
      <c r="B127" s="102"/>
      <c r="C127" s="102"/>
      <c r="D127" s="111"/>
      <c r="E127" s="102"/>
      <c r="F127" s="102"/>
      <c r="G127" s="102"/>
      <c r="H127" s="102"/>
      <c r="I127" s="102"/>
      <c r="J127" s="102"/>
      <c r="K127" s="102"/>
    </row>
    <row r="128" spans="1:11" x14ac:dyDescent="0.25">
      <c r="A128" s="102"/>
      <c r="B128" s="102"/>
      <c r="C128" s="102"/>
      <c r="D128" s="111"/>
      <c r="E128" s="102"/>
      <c r="F128" s="102"/>
      <c r="G128" s="102"/>
      <c r="H128" s="102"/>
      <c r="I128" s="102"/>
      <c r="J128" s="102"/>
      <c r="K128" s="102"/>
    </row>
    <row r="129" spans="1:11" x14ac:dyDescent="0.25">
      <c r="A129" s="102"/>
      <c r="B129" s="102"/>
      <c r="C129" s="102"/>
      <c r="D129" s="111"/>
      <c r="E129" s="102"/>
      <c r="F129" s="102"/>
      <c r="G129" s="102"/>
      <c r="H129" s="102"/>
      <c r="I129" s="102"/>
      <c r="J129" s="102"/>
      <c r="K129" s="102"/>
    </row>
    <row r="130" spans="1:11" x14ac:dyDescent="0.25">
      <c r="A130" s="102"/>
      <c r="B130" s="102"/>
      <c r="C130" s="102"/>
      <c r="D130" s="111"/>
      <c r="E130" s="102"/>
      <c r="F130" s="102"/>
      <c r="G130" s="102"/>
      <c r="H130" s="102"/>
      <c r="I130" s="102"/>
      <c r="J130" s="102"/>
      <c r="K130" s="102"/>
    </row>
    <row r="131" spans="1:11" x14ac:dyDescent="0.25">
      <c r="A131" s="102"/>
      <c r="B131" s="102"/>
      <c r="C131" s="102"/>
      <c r="D131" s="111"/>
      <c r="E131" s="102"/>
      <c r="F131" s="102"/>
      <c r="G131" s="102"/>
      <c r="H131" s="102"/>
      <c r="I131" s="102"/>
      <c r="J131" s="102"/>
      <c r="K131" s="102"/>
    </row>
    <row r="132" spans="1:11" x14ac:dyDescent="0.25">
      <c r="A132" s="102"/>
      <c r="B132" s="102"/>
      <c r="C132" s="102"/>
      <c r="D132" s="111"/>
      <c r="E132" s="102"/>
      <c r="F132" s="102"/>
      <c r="G132" s="102"/>
      <c r="H132" s="102"/>
      <c r="I132" s="102"/>
      <c r="J132" s="102"/>
      <c r="K132" s="102"/>
    </row>
    <row r="133" spans="1:11" x14ac:dyDescent="0.25">
      <c r="A133" s="102"/>
      <c r="B133" s="102"/>
      <c r="C133" s="102"/>
      <c r="D133" s="111"/>
      <c r="E133" s="102"/>
      <c r="F133" s="102"/>
      <c r="G133" s="102"/>
      <c r="H133" s="102"/>
      <c r="I133" s="102"/>
      <c r="J133" s="102"/>
      <c r="K133" s="102"/>
    </row>
    <row r="134" spans="1:11" x14ac:dyDescent="0.25">
      <c r="A134" s="102"/>
      <c r="B134" s="102"/>
      <c r="C134" s="102"/>
      <c r="D134" s="111"/>
      <c r="E134" s="102"/>
      <c r="F134" s="102"/>
      <c r="G134" s="102"/>
      <c r="H134" s="102"/>
      <c r="I134" s="102"/>
      <c r="J134" s="102"/>
      <c r="K134" s="102"/>
    </row>
    <row r="135" spans="1:11" x14ac:dyDescent="0.25">
      <c r="A135" s="102"/>
      <c r="B135" s="102"/>
      <c r="C135" s="102"/>
      <c r="D135" s="111"/>
      <c r="E135" s="102"/>
      <c r="F135" s="102"/>
      <c r="G135" s="102"/>
      <c r="H135" s="102"/>
      <c r="I135" s="102"/>
      <c r="J135" s="102"/>
      <c r="K135" s="102"/>
    </row>
    <row r="136" spans="1:11" x14ac:dyDescent="0.25">
      <c r="A136" s="102"/>
      <c r="B136" s="102"/>
      <c r="C136" s="102"/>
      <c r="D136" s="111"/>
      <c r="E136" s="102"/>
      <c r="F136" s="102"/>
      <c r="G136" s="102"/>
      <c r="H136" s="102"/>
      <c r="I136" s="102"/>
      <c r="J136" s="102"/>
      <c r="K136" s="102"/>
    </row>
    <row r="137" spans="1:11" x14ac:dyDescent="0.25">
      <c r="A137" s="102"/>
      <c r="B137" s="102"/>
      <c r="C137" s="102"/>
      <c r="D137" s="111"/>
      <c r="E137" s="102"/>
      <c r="F137" s="102"/>
      <c r="G137" s="102"/>
      <c r="H137" s="102"/>
      <c r="I137" s="102"/>
      <c r="J137" s="102"/>
      <c r="K137" s="102"/>
    </row>
    <row r="138" spans="1:11" x14ac:dyDescent="0.25">
      <c r="A138" s="102"/>
      <c r="B138" s="102"/>
      <c r="C138" s="102"/>
      <c r="D138" s="111"/>
      <c r="E138" s="102"/>
      <c r="F138" s="102"/>
      <c r="G138" s="102"/>
      <c r="H138" s="102"/>
      <c r="I138" s="102"/>
      <c r="J138" s="102"/>
      <c r="K138" s="102"/>
    </row>
    <row r="139" spans="1:11" x14ac:dyDescent="0.25">
      <c r="A139" s="102"/>
      <c r="B139" s="102"/>
      <c r="C139" s="102"/>
      <c r="D139" s="111"/>
      <c r="E139" s="102"/>
      <c r="F139" s="102"/>
      <c r="G139" s="102"/>
      <c r="H139" s="102"/>
      <c r="I139" s="102"/>
      <c r="J139" s="102"/>
      <c r="K139" s="102"/>
    </row>
    <row r="140" spans="1:11" x14ac:dyDescent="0.25">
      <c r="A140" s="102"/>
      <c r="B140" s="102"/>
      <c r="C140" s="102"/>
      <c r="D140" s="111"/>
      <c r="E140" s="102"/>
      <c r="F140" s="102"/>
      <c r="G140" s="102"/>
      <c r="H140" s="102"/>
      <c r="I140" s="102"/>
      <c r="J140" s="102"/>
      <c r="K140" s="102"/>
    </row>
    <row r="141" spans="1:11" x14ac:dyDescent="0.25">
      <c r="A141" s="102"/>
      <c r="B141" s="102"/>
      <c r="C141" s="102"/>
      <c r="D141" s="111"/>
      <c r="E141" s="102"/>
      <c r="F141" s="102"/>
      <c r="G141" s="102"/>
      <c r="H141" s="102"/>
      <c r="I141" s="102"/>
      <c r="J141" s="102"/>
      <c r="K141" s="102"/>
    </row>
    <row r="142" spans="1:11" x14ac:dyDescent="0.25">
      <c r="A142" s="102"/>
      <c r="B142" s="102"/>
      <c r="C142" s="102"/>
      <c r="D142" s="111"/>
      <c r="E142" s="102"/>
      <c r="F142" s="102"/>
      <c r="G142" s="102"/>
      <c r="H142" s="102"/>
      <c r="I142" s="102"/>
      <c r="J142" s="102"/>
      <c r="K142" s="102"/>
    </row>
    <row r="143" spans="1:11" x14ac:dyDescent="0.25">
      <c r="A143" s="102"/>
      <c r="B143" s="102"/>
      <c r="C143" s="102"/>
      <c r="D143" s="111"/>
      <c r="E143" s="102"/>
      <c r="F143" s="102"/>
      <c r="G143" s="102"/>
      <c r="H143" s="102"/>
      <c r="I143" s="102"/>
      <c r="J143" s="102"/>
      <c r="K143" s="102"/>
    </row>
    <row r="144" spans="1:11" x14ac:dyDescent="0.25">
      <c r="A144" s="102"/>
      <c r="B144" s="102"/>
      <c r="C144" s="102"/>
      <c r="D144" s="111"/>
      <c r="E144" s="102"/>
      <c r="F144" s="102"/>
      <c r="G144" s="102"/>
      <c r="H144" s="102"/>
      <c r="I144" s="102"/>
      <c r="J144" s="102"/>
      <c r="K144" s="102"/>
    </row>
    <row r="145" spans="1:11" x14ac:dyDescent="0.25">
      <c r="A145" s="102"/>
      <c r="B145" s="102"/>
      <c r="C145" s="102"/>
      <c r="D145" s="111"/>
      <c r="E145" s="102"/>
      <c r="F145" s="102"/>
      <c r="G145" s="102"/>
      <c r="H145" s="102"/>
      <c r="I145" s="102"/>
      <c r="J145" s="102"/>
      <c r="K145" s="102"/>
    </row>
    <row r="146" spans="1:11" x14ac:dyDescent="0.25">
      <c r="A146" s="102"/>
      <c r="B146" s="102"/>
      <c r="C146" s="102"/>
      <c r="D146" s="111"/>
      <c r="E146" s="102"/>
      <c r="F146" s="102"/>
      <c r="G146" s="102"/>
      <c r="H146" s="102"/>
      <c r="I146" s="102"/>
      <c r="J146" s="102"/>
      <c r="K146" s="102"/>
    </row>
    <row r="147" spans="1:11" x14ac:dyDescent="0.25">
      <c r="A147" s="102"/>
      <c r="B147" s="102"/>
      <c r="C147" s="102"/>
      <c r="D147" s="111"/>
      <c r="E147" s="102"/>
      <c r="F147" s="102"/>
      <c r="G147" s="102"/>
      <c r="H147" s="102"/>
      <c r="I147" s="102"/>
      <c r="J147" s="102"/>
      <c r="K147" s="102"/>
    </row>
    <row r="148" spans="1:11" x14ac:dyDescent="0.25">
      <c r="A148" s="102"/>
      <c r="B148" s="102"/>
      <c r="C148" s="102"/>
      <c r="D148" s="111"/>
      <c r="E148" s="102"/>
      <c r="F148" s="102"/>
      <c r="G148" s="102"/>
      <c r="H148" s="102"/>
      <c r="I148" s="102"/>
      <c r="J148" s="102"/>
      <c r="K148" s="102"/>
    </row>
    <row r="149" spans="1:11" x14ac:dyDescent="0.25">
      <c r="A149" s="102"/>
      <c r="B149" s="102"/>
      <c r="C149" s="102"/>
      <c r="D149" s="111"/>
      <c r="E149" s="102"/>
      <c r="F149" s="102"/>
      <c r="G149" s="102"/>
      <c r="H149" s="102"/>
      <c r="I149" s="102"/>
      <c r="J149" s="102"/>
      <c r="K149" s="102"/>
    </row>
    <row r="150" spans="1:11" x14ac:dyDescent="0.25">
      <c r="A150" s="102"/>
      <c r="B150" s="102"/>
      <c r="C150" s="102"/>
      <c r="D150" s="111"/>
      <c r="E150" s="102"/>
      <c r="F150" s="102"/>
      <c r="G150" s="102"/>
      <c r="H150" s="102"/>
      <c r="I150" s="102"/>
      <c r="J150" s="102"/>
      <c r="K150" s="102"/>
    </row>
    <row r="151" spans="1:11" x14ac:dyDescent="0.25">
      <c r="A151" s="102"/>
      <c r="B151" s="102"/>
      <c r="C151" s="102"/>
      <c r="D151" s="111"/>
      <c r="E151" s="102"/>
      <c r="F151" s="102"/>
      <c r="G151" s="102"/>
      <c r="H151" s="102"/>
      <c r="I151" s="102"/>
      <c r="J151" s="102"/>
      <c r="K151" s="102"/>
    </row>
    <row r="152" spans="1:11" x14ac:dyDescent="0.25">
      <c r="A152" s="102"/>
      <c r="B152" s="102"/>
      <c r="C152" s="102"/>
      <c r="D152" s="111"/>
      <c r="E152" s="102"/>
      <c r="F152" s="102"/>
      <c r="G152" s="102"/>
      <c r="H152" s="102"/>
      <c r="I152" s="102"/>
      <c r="J152" s="102"/>
      <c r="K152" s="102"/>
    </row>
    <row r="153" spans="1:11" x14ac:dyDescent="0.25">
      <c r="A153" s="102"/>
      <c r="B153" s="102"/>
      <c r="C153" s="102"/>
      <c r="D153" s="111"/>
      <c r="E153" s="102"/>
      <c r="F153" s="102"/>
      <c r="G153" s="102"/>
      <c r="H153" s="102"/>
      <c r="I153" s="102"/>
      <c r="J153" s="102"/>
      <c r="K153" s="102"/>
    </row>
    <row r="154" spans="1:11" x14ac:dyDescent="0.25">
      <c r="A154" s="102"/>
      <c r="B154" s="102"/>
      <c r="C154" s="102"/>
      <c r="D154" s="111"/>
      <c r="E154" s="102"/>
      <c r="F154" s="102"/>
      <c r="G154" s="102"/>
      <c r="H154" s="102"/>
      <c r="I154" s="102"/>
      <c r="J154" s="102"/>
      <c r="K154" s="102"/>
    </row>
    <row r="155" spans="1:11" x14ac:dyDescent="0.25">
      <c r="A155" s="102"/>
      <c r="B155" s="102"/>
      <c r="C155" s="102"/>
      <c r="D155" s="111"/>
      <c r="E155" s="102"/>
      <c r="F155" s="102"/>
      <c r="G155" s="102"/>
      <c r="H155" s="102"/>
      <c r="I155" s="102"/>
      <c r="J155" s="102"/>
      <c r="K155" s="102"/>
    </row>
    <row r="156" spans="1:11" x14ac:dyDescent="0.25">
      <c r="A156" s="102"/>
      <c r="B156" s="102"/>
      <c r="C156" s="102"/>
      <c r="D156" s="111"/>
      <c r="E156" s="102"/>
      <c r="F156" s="102"/>
      <c r="G156" s="102"/>
      <c r="H156" s="102"/>
      <c r="I156" s="102"/>
      <c r="J156" s="102"/>
      <c r="K156" s="102"/>
    </row>
    <row r="157" spans="1:11" x14ac:dyDescent="0.25">
      <c r="A157" s="102"/>
      <c r="B157" s="102"/>
      <c r="C157" s="102"/>
      <c r="D157" s="111"/>
      <c r="E157" s="102"/>
      <c r="F157" s="102"/>
      <c r="G157" s="102"/>
      <c r="H157" s="102"/>
      <c r="I157" s="102"/>
      <c r="J157" s="102"/>
      <c r="K157" s="102"/>
    </row>
    <row r="158" spans="1:11" x14ac:dyDescent="0.25">
      <c r="A158" s="102"/>
      <c r="B158" s="102"/>
      <c r="C158" s="102"/>
      <c r="D158" s="111"/>
      <c r="E158" s="102"/>
      <c r="F158" s="102"/>
      <c r="G158" s="102"/>
      <c r="H158" s="102"/>
      <c r="I158" s="102"/>
      <c r="J158" s="102"/>
      <c r="K158" s="102"/>
    </row>
    <row r="159" spans="1:11" x14ac:dyDescent="0.25">
      <c r="A159" s="102"/>
      <c r="B159" s="102"/>
      <c r="C159" s="102"/>
      <c r="D159" s="111"/>
      <c r="E159" s="102"/>
      <c r="F159" s="102"/>
      <c r="G159" s="102"/>
      <c r="H159" s="102"/>
      <c r="I159" s="102"/>
      <c r="J159" s="102"/>
      <c r="K159" s="102"/>
    </row>
    <row r="160" spans="1:11" x14ac:dyDescent="0.25">
      <c r="A160" s="102"/>
      <c r="B160" s="102"/>
      <c r="C160" s="102"/>
      <c r="D160" s="111"/>
      <c r="E160" s="102"/>
      <c r="F160" s="102"/>
      <c r="G160" s="102"/>
      <c r="H160" s="102"/>
      <c r="I160" s="102"/>
      <c r="J160" s="102"/>
      <c r="K160" s="102"/>
    </row>
    <row r="161" spans="1:11" x14ac:dyDescent="0.25">
      <c r="A161" s="102"/>
      <c r="B161" s="102"/>
      <c r="C161" s="102"/>
      <c r="D161" s="111"/>
      <c r="E161" s="102"/>
      <c r="F161" s="102"/>
      <c r="G161" s="102"/>
      <c r="H161" s="102"/>
      <c r="I161" s="102"/>
      <c r="J161" s="102"/>
      <c r="K161" s="102"/>
    </row>
    <row r="162" spans="1:11" x14ac:dyDescent="0.25">
      <c r="A162" s="102"/>
      <c r="B162" s="102"/>
      <c r="C162" s="102"/>
      <c r="D162" s="111"/>
      <c r="E162" s="102"/>
      <c r="F162" s="102"/>
      <c r="G162" s="102"/>
      <c r="H162" s="102"/>
      <c r="I162" s="102"/>
      <c r="J162" s="102"/>
      <c r="K162" s="102"/>
    </row>
    <row r="163" spans="1:11" x14ac:dyDescent="0.25">
      <c r="A163" s="102"/>
      <c r="B163" s="102"/>
      <c r="C163" s="102"/>
      <c r="D163" s="111"/>
      <c r="E163" s="102"/>
      <c r="F163" s="102"/>
      <c r="G163" s="102"/>
      <c r="H163" s="102"/>
      <c r="I163" s="102"/>
      <c r="J163" s="102"/>
      <c r="K163" s="102"/>
    </row>
    <row r="164" spans="1:11" x14ac:dyDescent="0.25">
      <c r="A164" s="102"/>
      <c r="B164" s="102"/>
      <c r="C164" s="102"/>
      <c r="D164" s="111"/>
      <c r="E164" s="102"/>
      <c r="F164" s="102"/>
      <c r="G164" s="102"/>
      <c r="H164" s="102"/>
      <c r="I164" s="102"/>
      <c r="J164" s="102"/>
      <c r="K164" s="102"/>
    </row>
    <row r="165" spans="1:11" x14ac:dyDescent="0.25">
      <c r="A165" s="102"/>
      <c r="B165" s="102"/>
      <c r="C165" s="102"/>
      <c r="D165" s="111"/>
      <c r="E165" s="102"/>
      <c r="F165" s="102"/>
      <c r="G165" s="102"/>
      <c r="H165" s="102"/>
      <c r="I165" s="102"/>
      <c r="J165" s="102"/>
      <c r="K165" s="102"/>
    </row>
    <row r="166" spans="1:11" x14ac:dyDescent="0.25">
      <c r="A166" s="102"/>
      <c r="B166" s="102"/>
      <c r="C166" s="102"/>
      <c r="D166" s="111"/>
      <c r="E166" s="102"/>
      <c r="F166" s="102"/>
      <c r="G166" s="102"/>
      <c r="H166" s="102"/>
      <c r="I166" s="102"/>
      <c r="J166" s="102"/>
      <c r="K166" s="102"/>
    </row>
    <row r="167" spans="1:11" x14ac:dyDescent="0.25">
      <c r="A167" s="102"/>
      <c r="B167" s="102"/>
      <c r="C167" s="102"/>
      <c r="D167" s="111"/>
      <c r="E167" s="102"/>
      <c r="F167" s="102"/>
      <c r="G167" s="102"/>
      <c r="H167" s="102"/>
      <c r="I167" s="102"/>
      <c r="J167" s="102"/>
      <c r="K167" s="102"/>
    </row>
    <row r="168" spans="1:11" x14ac:dyDescent="0.25">
      <c r="A168" s="102"/>
      <c r="B168" s="102"/>
      <c r="C168" s="102"/>
      <c r="D168" s="111"/>
      <c r="E168" s="102"/>
      <c r="F168" s="102"/>
      <c r="G168" s="102"/>
      <c r="H168" s="102"/>
      <c r="I168" s="102"/>
      <c r="J168" s="102"/>
      <c r="K168" s="102"/>
    </row>
    <row r="169" spans="1:11" x14ac:dyDescent="0.25">
      <c r="A169" s="102"/>
      <c r="B169" s="102"/>
      <c r="C169" s="102"/>
      <c r="D169" s="111"/>
      <c r="E169" s="102"/>
      <c r="F169" s="102"/>
      <c r="G169" s="102"/>
      <c r="H169" s="102"/>
      <c r="I169" s="102"/>
      <c r="J169" s="102"/>
      <c r="K169" s="102"/>
    </row>
    <row r="170" spans="1:11" x14ac:dyDescent="0.25">
      <c r="A170" s="102"/>
      <c r="B170" s="102"/>
      <c r="C170" s="102"/>
      <c r="D170" s="111"/>
      <c r="E170" s="102"/>
      <c r="F170" s="102"/>
      <c r="G170" s="102"/>
      <c r="H170" s="102"/>
      <c r="I170" s="102"/>
      <c r="J170" s="102"/>
      <c r="K170" s="102"/>
    </row>
    <row r="171" spans="1:11" x14ac:dyDescent="0.25">
      <c r="A171" s="102"/>
      <c r="B171" s="102"/>
      <c r="C171" s="102"/>
      <c r="D171" s="111"/>
      <c r="E171" s="102"/>
      <c r="F171" s="102"/>
      <c r="G171" s="102"/>
      <c r="H171" s="102"/>
      <c r="I171" s="102"/>
      <c r="J171" s="102"/>
      <c r="K171" s="102"/>
    </row>
    <row r="172" spans="1:11" x14ac:dyDescent="0.25">
      <c r="A172" s="102"/>
      <c r="B172" s="102"/>
      <c r="C172" s="102"/>
      <c r="D172" s="111"/>
      <c r="E172" s="102"/>
      <c r="F172" s="102"/>
      <c r="G172" s="102"/>
      <c r="H172" s="102"/>
      <c r="I172" s="102"/>
      <c r="J172" s="102"/>
      <c r="K172" s="102"/>
    </row>
    <row r="173" spans="1:11" x14ac:dyDescent="0.25">
      <c r="A173" s="102"/>
      <c r="B173" s="102"/>
      <c r="C173" s="102"/>
      <c r="D173" s="111"/>
      <c r="E173" s="102"/>
      <c r="F173" s="102"/>
      <c r="G173" s="102"/>
      <c r="H173" s="102"/>
      <c r="I173" s="102"/>
      <c r="J173" s="102"/>
      <c r="K173" s="102"/>
    </row>
    <row r="174" spans="1:11" x14ac:dyDescent="0.25">
      <c r="A174" s="102"/>
      <c r="B174" s="102"/>
      <c r="C174" s="102"/>
      <c r="D174" s="111"/>
      <c r="E174" s="102"/>
      <c r="F174" s="102"/>
      <c r="G174" s="102"/>
      <c r="H174" s="102"/>
      <c r="I174" s="102"/>
      <c r="J174" s="102"/>
      <c r="K174" s="102"/>
    </row>
    <row r="175" spans="1:11" x14ac:dyDescent="0.25">
      <c r="A175" s="102"/>
      <c r="B175" s="102"/>
      <c r="C175" s="102"/>
      <c r="D175" s="111"/>
      <c r="E175" s="102"/>
      <c r="F175" s="102"/>
      <c r="G175" s="102"/>
      <c r="H175" s="102"/>
      <c r="I175" s="102"/>
      <c r="J175" s="102"/>
      <c r="K175" s="102"/>
    </row>
    <row r="176" spans="1:11" x14ac:dyDescent="0.25">
      <c r="A176" s="102"/>
      <c r="B176" s="102"/>
      <c r="C176" s="102"/>
      <c r="D176" s="111"/>
      <c r="E176" s="102"/>
      <c r="F176" s="102"/>
      <c r="G176" s="102"/>
      <c r="H176" s="102"/>
      <c r="I176" s="102"/>
      <c r="J176" s="102"/>
      <c r="K176" s="102"/>
    </row>
    <row r="177" spans="1:11" x14ac:dyDescent="0.25">
      <c r="A177" s="102"/>
      <c r="B177" s="102"/>
      <c r="C177" s="102"/>
      <c r="D177" s="111"/>
      <c r="E177" s="102"/>
      <c r="F177" s="102"/>
      <c r="G177" s="102"/>
      <c r="H177" s="102"/>
      <c r="I177" s="102"/>
      <c r="J177" s="102"/>
      <c r="K177" s="102"/>
    </row>
    <row r="178" spans="1:11" x14ac:dyDescent="0.25">
      <c r="A178" s="102"/>
      <c r="B178" s="102"/>
      <c r="C178" s="102"/>
      <c r="D178" s="111"/>
      <c r="E178" s="102"/>
      <c r="F178" s="102"/>
      <c r="G178" s="102"/>
      <c r="H178" s="102"/>
      <c r="I178" s="102"/>
      <c r="J178" s="102"/>
      <c r="K178" s="102"/>
    </row>
    <row r="179" spans="1:11" x14ac:dyDescent="0.25">
      <c r="A179" s="102"/>
      <c r="B179" s="102"/>
      <c r="C179" s="102"/>
      <c r="D179" s="111"/>
      <c r="E179" s="102"/>
      <c r="F179" s="102"/>
      <c r="G179" s="102"/>
      <c r="H179" s="102"/>
      <c r="I179" s="102"/>
      <c r="J179" s="102"/>
      <c r="K179" s="102"/>
    </row>
    <row r="180" spans="1:11" x14ac:dyDescent="0.25">
      <c r="A180" s="102"/>
      <c r="B180" s="102"/>
      <c r="C180" s="102"/>
      <c r="D180" s="111"/>
      <c r="E180" s="102"/>
      <c r="F180" s="102"/>
      <c r="G180" s="102"/>
      <c r="H180" s="102"/>
      <c r="I180" s="102"/>
      <c r="J180" s="102"/>
      <c r="K180" s="102"/>
    </row>
    <row r="181" spans="1:11" x14ac:dyDescent="0.25">
      <c r="A181" s="102"/>
      <c r="B181" s="102"/>
      <c r="C181" s="102"/>
      <c r="D181" s="111"/>
      <c r="E181" s="102"/>
      <c r="F181" s="102"/>
      <c r="G181" s="102"/>
      <c r="H181" s="102"/>
      <c r="I181" s="102"/>
      <c r="J181" s="102"/>
      <c r="K181" s="102"/>
    </row>
    <row r="182" spans="1:11" x14ac:dyDescent="0.25">
      <c r="A182" s="102"/>
      <c r="B182" s="102"/>
      <c r="C182" s="102"/>
      <c r="D182" s="111"/>
      <c r="E182" s="102"/>
      <c r="F182" s="102"/>
      <c r="G182" s="102"/>
      <c r="H182" s="102"/>
      <c r="I182" s="102"/>
      <c r="J182" s="102"/>
      <c r="K182" s="102"/>
    </row>
    <row r="183" spans="1:11" x14ac:dyDescent="0.25">
      <c r="A183" s="102"/>
      <c r="B183" s="102"/>
      <c r="C183" s="102"/>
      <c r="D183" s="111"/>
      <c r="E183" s="102"/>
      <c r="F183" s="102"/>
      <c r="G183" s="102"/>
      <c r="H183" s="102"/>
      <c r="I183" s="102"/>
      <c r="J183" s="102"/>
      <c r="K183" s="102"/>
    </row>
    <row r="184" spans="1:11" x14ac:dyDescent="0.25">
      <c r="A184" s="102"/>
      <c r="B184" s="102"/>
      <c r="C184" s="102"/>
      <c r="D184" s="111"/>
      <c r="E184" s="102"/>
      <c r="F184" s="102"/>
      <c r="G184" s="102"/>
      <c r="H184" s="102"/>
      <c r="I184" s="102"/>
      <c r="J184" s="102"/>
      <c r="K184" s="102"/>
    </row>
    <row r="185" spans="1:11" x14ac:dyDescent="0.25">
      <c r="A185" s="102"/>
      <c r="B185" s="102"/>
      <c r="C185" s="102"/>
      <c r="D185" s="111"/>
      <c r="E185" s="102"/>
      <c r="F185" s="102"/>
      <c r="G185" s="102"/>
      <c r="H185" s="102"/>
      <c r="I185" s="102"/>
      <c r="J185" s="102"/>
      <c r="K185" s="102"/>
    </row>
    <row r="186" spans="1:11" x14ac:dyDescent="0.25">
      <c r="A186" s="102"/>
      <c r="B186" s="102"/>
      <c r="C186" s="102"/>
      <c r="D186" s="111"/>
      <c r="E186" s="102"/>
      <c r="F186" s="102"/>
      <c r="G186" s="102"/>
      <c r="H186" s="102"/>
      <c r="I186" s="102"/>
      <c r="J186" s="102"/>
      <c r="K186" s="102"/>
    </row>
    <row r="187" spans="1:11" x14ac:dyDescent="0.25">
      <c r="A187" s="102"/>
      <c r="B187" s="102"/>
      <c r="C187" s="102"/>
      <c r="D187" s="111"/>
      <c r="E187" s="102"/>
      <c r="F187" s="102"/>
      <c r="G187" s="102"/>
      <c r="H187" s="102"/>
      <c r="I187" s="102"/>
      <c r="J187" s="102"/>
      <c r="K187" s="102"/>
    </row>
    <row r="188" spans="1:11" x14ac:dyDescent="0.25">
      <c r="A188" s="102"/>
      <c r="B188" s="102"/>
      <c r="C188" s="102"/>
      <c r="D188" s="111"/>
      <c r="E188" s="102"/>
      <c r="F188" s="102"/>
      <c r="G188" s="102"/>
      <c r="H188" s="102"/>
      <c r="I188" s="102"/>
      <c r="J188" s="102"/>
      <c r="K188" s="102"/>
    </row>
    <row r="189" spans="1:11" x14ac:dyDescent="0.25">
      <c r="A189" s="102"/>
      <c r="B189" s="102"/>
      <c r="C189" s="102"/>
      <c r="D189" s="111"/>
      <c r="E189" s="102"/>
      <c r="F189" s="102"/>
      <c r="G189" s="102"/>
      <c r="H189" s="102"/>
      <c r="I189" s="102"/>
      <c r="J189" s="102"/>
      <c r="K189" s="102"/>
    </row>
    <row r="190" spans="1:11" x14ac:dyDescent="0.25">
      <c r="A190" s="102"/>
      <c r="B190" s="102"/>
      <c r="C190" s="102"/>
      <c r="D190" s="111"/>
      <c r="E190" s="102"/>
      <c r="F190" s="102"/>
      <c r="G190" s="102"/>
      <c r="H190" s="102"/>
      <c r="I190" s="102"/>
      <c r="J190" s="102"/>
      <c r="K190" s="102"/>
    </row>
    <row r="191" spans="1:11" x14ac:dyDescent="0.25">
      <c r="A191" s="102"/>
      <c r="B191" s="102"/>
      <c r="C191" s="102"/>
      <c r="D191" s="111"/>
      <c r="E191" s="102"/>
      <c r="F191" s="102"/>
      <c r="G191" s="102"/>
      <c r="H191" s="102"/>
      <c r="I191" s="102"/>
      <c r="J191" s="102"/>
      <c r="K191" s="102"/>
    </row>
    <row r="192" spans="1:11" x14ac:dyDescent="0.25">
      <c r="A192" s="102"/>
      <c r="B192" s="102"/>
      <c r="C192" s="102"/>
      <c r="D192" s="111"/>
      <c r="E192" s="102"/>
      <c r="F192" s="102"/>
      <c r="G192" s="102"/>
      <c r="H192" s="102"/>
      <c r="I192" s="102"/>
      <c r="J192" s="102"/>
      <c r="K192" s="102"/>
    </row>
    <row r="193" spans="1:11" x14ac:dyDescent="0.25">
      <c r="A193" s="102"/>
      <c r="B193" s="102"/>
      <c r="C193" s="102"/>
      <c r="D193" s="111"/>
      <c r="E193" s="102"/>
      <c r="F193" s="102"/>
      <c r="G193" s="102"/>
      <c r="H193" s="102"/>
      <c r="I193" s="102"/>
      <c r="J193" s="102"/>
      <c r="K193" s="102"/>
    </row>
  </sheetData>
  <mergeCells count="11">
    <mergeCell ref="A3:B3"/>
    <mergeCell ref="A1:D2"/>
    <mergeCell ref="E1:K1"/>
    <mergeCell ref="E2:K2"/>
    <mergeCell ref="C23:K23"/>
    <mergeCell ref="C24:K24"/>
    <mergeCell ref="C25:K25"/>
    <mergeCell ref="C26:K26"/>
    <mergeCell ref="A4:K4"/>
    <mergeCell ref="A22:D22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zoomScale="85" zoomScaleNormal="85" workbookViewId="0">
      <selection activeCell="R29" sqref="R29"/>
    </sheetView>
  </sheetViews>
  <sheetFormatPr defaultRowHeight="15" x14ac:dyDescent="0.25"/>
  <cols>
    <col min="1" max="1" width="11.85546875" bestFit="1" customWidth="1"/>
    <col min="2" max="2" width="18.5703125" customWidth="1"/>
    <col min="3" max="3" width="12.7109375" bestFit="1" customWidth="1"/>
    <col min="4" max="4" width="11.5703125" style="112" customWidth="1"/>
    <col min="9" max="9" width="11.42578125" customWidth="1"/>
    <col min="10" max="10" width="11.85546875" customWidth="1"/>
    <col min="11" max="11" width="15.28515625" customWidth="1"/>
  </cols>
  <sheetData>
    <row r="1" spans="1:16" x14ac:dyDescent="0.25">
      <c r="A1" s="167"/>
      <c r="B1" s="167"/>
      <c r="C1" s="167"/>
      <c r="D1" s="175"/>
      <c r="E1" s="171" t="s">
        <v>75</v>
      </c>
      <c r="F1" s="171"/>
      <c r="G1" s="171"/>
      <c r="H1" s="172"/>
      <c r="I1" s="182" t="s">
        <v>76</v>
      </c>
      <c r="J1" s="171"/>
      <c r="K1" s="171"/>
      <c r="L1" s="183"/>
      <c r="M1" s="171" t="s">
        <v>77</v>
      </c>
      <c r="N1" s="171"/>
      <c r="O1" s="171"/>
      <c r="P1" s="172"/>
    </row>
    <row r="2" spans="1:16" x14ac:dyDescent="0.25">
      <c r="A2" s="167"/>
      <c r="B2" s="167"/>
      <c r="C2" s="167"/>
      <c r="D2" s="175"/>
      <c r="E2" s="171" t="s">
        <v>78</v>
      </c>
      <c r="F2" s="171"/>
      <c r="G2" s="171"/>
      <c r="H2" s="172"/>
      <c r="I2" s="182" t="s">
        <v>78</v>
      </c>
      <c r="J2" s="171"/>
      <c r="K2" s="171"/>
      <c r="L2" s="183"/>
      <c r="M2" s="171" t="s">
        <v>193</v>
      </c>
      <c r="N2" s="171"/>
      <c r="O2" s="171"/>
      <c r="P2" s="172"/>
    </row>
    <row r="3" spans="1:16" ht="30" x14ac:dyDescent="0.25">
      <c r="A3" s="166"/>
      <c r="B3" s="166"/>
      <c r="C3" s="106" t="s">
        <v>84</v>
      </c>
      <c r="D3" s="123" t="s">
        <v>173</v>
      </c>
      <c r="E3" s="7" t="s">
        <v>191</v>
      </c>
      <c r="F3" s="1" t="s">
        <v>86</v>
      </c>
      <c r="G3" s="1" t="s">
        <v>87</v>
      </c>
      <c r="H3" s="126" t="s">
        <v>88</v>
      </c>
      <c r="I3" s="125" t="s">
        <v>20</v>
      </c>
      <c r="J3" s="124" t="s">
        <v>23</v>
      </c>
      <c r="K3" s="124" t="s">
        <v>192</v>
      </c>
      <c r="L3" s="128" t="s">
        <v>90</v>
      </c>
      <c r="M3" s="124" t="s">
        <v>91</v>
      </c>
      <c r="N3" s="124" t="s">
        <v>92</v>
      </c>
      <c r="O3" s="124" t="s">
        <v>93</v>
      </c>
      <c r="P3" s="127" t="s">
        <v>94</v>
      </c>
    </row>
    <row r="4" spans="1:16" x14ac:dyDescent="0.25">
      <c r="A4" s="162"/>
      <c r="B4" s="162"/>
      <c r="C4" s="162"/>
      <c r="D4" s="162"/>
      <c r="E4" s="162"/>
      <c r="F4" s="162"/>
      <c r="G4" s="162"/>
      <c r="H4" s="162"/>
      <c r="I4" s="178"/>
      <c r="J4" s="178"/>
      <c r="K4" s="178"/>
      <c r="L4" s="162"/>
      <c r="M4" s="162"/>
      <c r="N4" s="162"/>
      <c r="O4" s="162"/>
      <c r="P4" s="173"/>
    </row>
    <row r="5" spans="1:16" x14ac:dyDescent="0.25">
      <c r="A5" s="163" t="s">
        <v>95</v>
      </c>
      <c r="B5" s="164"/>
      <c r="C5" s="164"/>
      <c r="D5" s="165"/>
      <c r="H5" s="22"/>
      <c r="L5" s="22"/>
      <c r="P5" s="22"/>
    </row>
    <row r="6" spans="1:16" ht="30" x14ac:dyDescent="0.25">
      <c r="A6" s="7" t="s">
        <v>116</v>
      </c>
      <c r="B6" s="7" t="s">
        <v>117</v>
      </c>
      <c r="C6" s="121">
        <v>0</v>
      </c>
      <c r="D6" s="122">
        <v>0</v>
      </c>
      <c r="E6" s="117" t="s">
        <v>190</v>
      </c>
      <c r="F6" s="117" t="s">
        <v>190</v>
      </c>
      <c r="G6" s="117" t="s">
        <v>190</v>
      </c>
      <c r="H6" s="134" t="s">
        <v>190</v>
      </c>
      <c r="I6" s="117" t="s">
        <v>190</v>
      </c>
      <c r="J6" s="117" t="s">
        <v>190</v>
      </c>
      <c r="K6" s="117" t="s">
        <v>190</v>
      </c>
      <c r="L6" s="134" t="s">
        <v>190</v>
      </c>
      <c r="M6" s="117" t="s">
        <v>190</v>
      </c>
      <c r="N6" s="117" t="s">
        <v>190</v>
      </c>
      <c r="O6" s="117" t="s">
        <v>190</v>
      </c>
      <c r="P6" s="134" t="s">
        <v>190</v>
      </c>
    </row>
    <row r="7" spans="1:16" ht="45" x14ac:dyDescent="0.25">
      <c r="A7" s="7" t="s">
        <v>118</v>
      </c>
      <c r="B7" s="7" t="s">
        <v>119</v>
      </c>
      <c r="C7" s="121">
        <v>2485761.34</v>
      </c>
      <c r="D7" s="122">
        <v>0.28000000000000003</v>
      </c>
      <c r="E7" s="136">
        <v>1</v>
      </c>
      <c r="F7" s="136">
        <v>0</v>
      </c>
      <c r="G7" s="137">
        <v>0</v>
      </c>
      <c r="H7" s="138">
        <v>0</v>
      </c>
      <c r="I7" s="136">
        <v>1</v>
      </c>
      <c r="J7" s="136">
        <v>0</v>
      </c>
      <c r="K7" s="137">
        <v>0</v>
      </c>
      <c r="L7" s="138">
        <v>0</v>
      </c>
      <c r="M7" s="136">
        <v>0.23</v>
      </c>
      <c r="N7" s="136">
        <v>0.37</v>
      </c>
      <c r="O7" s="137">
        <v>0.12</v>
      </c>
      <c r="P7" s="138">
        <v>0.28000000000000003</v>
      </c>
    </row>
    <row r="8" spans="1:16" ht="45" x14ac:dyDescent="0.25">
      <c r="A8" s="7" t="s">
        <v>120</v>
      </c>
      <c r="B8" s="7" t="s">
        <v>183</v>
      </c>
      <c r="C8" s="121">
        <v>1121442.9000000001</v>
      </c>
      <c r="D8" s="122">
        <v>0.13</v>
      </c>
      <c r="E8" s="136">
        <v>1</v>
      </c>
      <c r="F8" s="136">
        <v>0</v>
      </c>
      <c r="G8" s="137">
        <v>0</v>
      </c>
      <c r="H8" s="138">
        <v>0</v>
      </c>
      <c r="I8" s="136">
        <v>1</v>
      </c>
      <c r="J8" s="136">
        <v>0</v>
      </c>
      <c r="K8" s="137">
        <v>0</v>
      </c>
      <c r="L8" s="138">
        <v>0</v>
      </c>
      <c r="M8" s="136">
        <v>0.18</v>
      </c>
      <c r="N8" s="136">
        <v>0.12</v>
      </c>
      <c r="O8" s="137">
        <v>0.18</v>
      </c>
      <c r="P8" s="138">
        <v>0.42</v>
      </c>
    </row>
    <row r="9" spans="1:16" ht="30" x14ac:dyDescent="0.25">
      <c r="A9" s="7" t="s">
        <v>122</v>
      </c>
      <c r="B9" s="7" t="s">
        <v>123</v>
      </c>
      <c r="C9" s="121">
        <v>0</v>
      </c>
      <c r="D9" s="122">
        <v>0</v>
      </c>
      <c r="E9" s="117" t="s">
        <v>190</v>
      </c>
      <c r="F9" s="117" t="s">
        <v>190</v>
      </c>
      <c r="G9" s="117" t="s">
        <v>190</v>
      </c>
      <c r="H9" s="134" t="s">
        <v>190</v>
      </c>
      <c r="I9" s="117" t="s">
        <v>190</v>
      </c>
      <c r="J9" s="117" t="s">
        <v>190</v>
      </c>
      <c r="K9" s="117" t="s">
        <v>190</v>
      </c>
      <c r="L9" s="134" t="s">
        <v>190</v>
      </c>
      <c r="M9" s="117" t="s">
        <v>190</v>
      </c>
      <c r="N9" s="117" t="s">
        <v>190</v>
      </c>
      <c r="O9" s="117" t="s">
        <v>190</v>
      </c>
      <c r="P9" s="134" t="s">
        <v>190</v>
      </c>
    </row>
    <row r="10" spans="1:16" ht="30" x14ac:dyDescent="0.25">
      <c r="A10" s="7" t="s">
        <v>124</v>
      </c>
      <c r="B10" s="7" t="s">
        <v>125</v>
      </c>
      <c r="C10" s="121">
        <v>0</v>
      </c>
      <c r="D10" s="122">
        <v>0</v>
      </c>
      <c r="E10" s="117" t="s">
        <v>190</v>
      </c>
      <c r="F10" s="117" t="s">
        <v>190</v>
      </c>
      <c r="G10" s="117" t="s">
        <v>190</v>
      </c>
      <c r="H10" s="134" t="s">
        <v>190</v>
      </c>
      <c r="I10" s="117" t="s">
        <v>190</v>
      </c>
      <c r="J10" s="117" t="s">
        <v>190</v>
      </c>
      <c r="K10" s="117" t="s">
        <v>190</v>
      </c>
      <c r="L10" s="134" t="s">
        <v>190</v>
      </c>
      <c r="M10" s="117" t="s">
        <v>190</v>
      </c>
      <c r="N10" s="117" t="s">
        <v>190</v>
      </c>
      <c r="O10" s="117" t="s">
        <v>190</v>
      </c>
      <c r="P10" s="134" t="s">
        <v>190</v>
      </c>
    </row>
    <row r="11" spans="1:16" ht="45" x14ac:dyDescent="0.25">
      <c r="A11" s="7" t="s">
        <v>126</v>
      </c>
      <c r="B11" s="7" t="s">
        <v>127</v>
      </c>
      <c r="C11" s="121">
        <v>0</v>
      </c>
      <c r="D11" s="122">
        <v>0</v>
      </c>
      <c r="E11" s="117" t="s">
        <v>190</v>
      </c>
      <c r="F11" s="117" t="s">
        <v>190</v>
      </c>
      <c r="G11" s="117" t="s">
        <v>190</v>
      </c>
      <c r="H11" s="134" t="s">
        <v>190</v>
      </c>
      <c r="I11" s="117" t="s">
        <v>190</v>
      </c>
      <c r="J11" s="117" t="s">
        <v>190</v>
      </c>
      <c r="K11" s="117" t="s">
        <v>190</v>
      </c>
      <c r="L11" s="134" t="s">
        <v>190</v>
      </c>
      <c r="M11" s="117" t="s">
        <v>190</v>
      </c>
      <c r="N11" s="117" t="s">
        <v>190</v>
      </c>
      <c r="O11" s="117" t="s">
        <v>190</v>
      </c>
      <c r="P11" s="134" t="s">
        <v>190</v>
      </c>
    </row>
    <row r="12" spans="1:16" ht="45" x14ac:dyDescent="0.25">
      <c r="A12" s="7" t="s">
        <v>128</v>
      </c>
      <c r="B12" s="7" t="s">
        <v>129</v>
      </c>
      <c r="C12" s="121">
        <v>0</v>
      </c>
      <c r="D12" s="122">
        <v>0</v>
      </c>
      <c r="E12" s="117" t="s">
        <v>190</v>
      </c>
      <c r="F12" s="117" t="s">
        <v>190</v>
      </c>
      <c r="G12" s="117" t="s">
        <v>190</v>
      </c>
      <c r="H12" s="134" t="s">
        <v>190</v>
      </c>
      <c r="I12" s="117" t="s">
        <v>190</v>
      </c>
      <c r="J12" s="117" t="s">
        <v>190</v>
      </c>
      <c r="K12" s="117" t="s">
        <v>190</v>
      </c>
      <c r="L12" s="134" t="s">
        <v>190</v>
      </c>
      <c r="M12" s="117" t="s">
        <v>190</v>
      </c>
      <c r="N12" s="117" t="s">
        <v>190</v>
      </c>
      <c r="O12" s="117" t="s">
        <v>190</v>
      </c>
      <c r="P12" s="134" t="s">
        <v>190</v>
      </c>
    </row>
    <row r="13" spans="1:16" ht="45" x14ac:dyDescent="0.25">
      <c r="A13" s="7" t="s">
        <v>114</v>
      </c>
      <c r="B13" s="7" t="s">
        <v>184</v>
      </c>
      <c r="C13" s="121">
        <v>778822.04000000015</v>
      </c>
      <c r="D13" s="122">
        <v>0.09</v>
      </c>
      <c r="E13" s="136">
        <v>1</v>
      </c>
      <c r="F13" s="136">
        <v>0</v>
      </c>
      <c r="G13" s="137">
        <v>0</v>
      </c>
      <c r="H13" s="138">
        <v>0</v>
      </c>
      <c r="I13" s="136">
        <v>1</v>
      </c>
      <c r="J13" s="136">
        <v>0</v>
      </c>
      <c r="K13" s="137">
        <v>0</v>
      </c>
      <c r="L13" s="138">
        <v>0</v>
      </c>
      <c r="M13" s="139">
        <v>0</v>
      </c>
      <c r="N13" s="136">
        <v>0.05</v>
      </c>
      <c r="O13" s="137">
        <v>0.15</v>
      </c>
      <c r="P13" s="138">
        <v>0.8</v>
      </c>
    </row>
    <row r="14" spans="1:16" ht="45" x14ac:dyDescent="0.25">
      <c r="A14" s="7" t="s">
        <v>131</v>
      </c>
      <c r="B14" s="7" t="s">
        <v>185</v>
      </c>
      <c r="C14" s="121">
        <v>0</v>
      </c>
      <c r="D14" s="122">
        <v>0</v>
      </c>
      <c r="E14" s="117" t="s">
        <v>190</v>
      </c>
      <c r="F14" s="117" t="s">
        <v>190</v>
      </c>
      <c r="G14" s="117" t="s">
        <v>190</v>
      </c>
      <c r="H14" s="134" t="s">
        <v>190</v>
      </c>
      <c r="I14" s="117" t="s">
        <v>190</v>
      </c>
      <c r="J14" s="117" t="s">
        <v>190</v>
      </c>
      <c r="K14" s="117" t="s">
        <v>190</v>
      </c>
      <c r="L14" s="134" t="s">
        <v>190</v>
      </c>
      <c r="M14" s="117" t="s">
        <v>190</v>
      </c>
      <c r="N14" s="117" t="s">
        <v>190</v>
      </c>
      <c r="O14" s="117" t="s">
        <v>190</v>
      </c>
      <c r="P14" s="134" t="s">
        <v>190</v>
      </c>
    </row>
    <row r="15" spans="1:16" ht="45" x14ac:dyDescent="0.25">
      <c r="A15" s="7" t="s">
        <v>133</v>
      </c>
      <c r="B15" s="7" t="s">
        <v>134</v>
      </c>
      <c r="C15" s="121">
        <v>0</v>
      </c>
      <c r="D15" s="122">
        <v>0</v>
      </c>
      <c r="E15" s="117" t="s">
        <v>190</v>
      </c>
      <c r="F15" s="117" t="s">
        <v>190</v>
      </c>
      <c r="G15" s="117" t="s">
        <v>190</v>
      </c>
      <c r="H15" s="134" t="s">
        <v>190</v>
      </c>
      <c r="I15" s="117" t="s">
        <v>190</v>
      </c>
      <c r="J15" s="117" t="s">
        <v>190</v>
      </c>
      <c r="K15" s="117" t="s">
        <v>190</v>
      </c>
      <c r="L15" s="134" t="s">
        <v>190</v>
      </c>
      <c r="M15" s="117" t="s">
        <v>190</v>
      </c>
      <c r="N15" s="117" t="s">
        <v>190</v>
      </c>
      <c r="O15" s="117" t="s">
        <v>190</v>
      </c>
      <c r="P15" s="134" t="s">
        <v>190</v>
      </c>
    </row>
    <row r="16" spans="1:16" ht="45" x14ac:dyDescent="0.25">
      <c r="A16" s="7" t="s">
        <v>135</v>
      </c>
      <c r="B16" s="7" t="s">
        <v>136</v>
      </c>
      <c r="C16" s="121">
        <v>0</v>
      </c>
      <c r="D16" s="122">
        <v>0</v>
      </c>
      <c r="E16" s="117" t="s">
        <v>190</v>
      </c>
      <c r="F16" s="117" t="s">
        <v>190</v>
      </c>
      <c r="G16" s="117" t="s">
        <v>190</v>
      </c>
      <c r="H16" s="134" t="s">
        <v>190</v>
      </c>
      <c r="I16" s="117" t="s">
        <v>190</v>
      </c>
      <c r="J16" s="117" t="s">
        <v>190</v>
      </c>
      <c r="K16" s="117" t="s">
        <v>190</v>
      </c>
      <c r="L16" s="134" t="s">
        <v>190</v>
      </c>
      <c r="M16" s="117" t="s">
        <v>190</v>
      </c>
      <c r="N16" s="117" t="s">
        <v>190</v>
      </c>
      <c r="O16" s="117" t="s">
        <v>190</v>
      </c>
      <c r="P16" s="134" t="s">
        <v>190</v>
      </c>
    </row>
    <row r="17" spans="1:16" ht="30" x14ac:dyDescent="0.25">
      <c r="A17" s="7" t="s">
        <v>137</v>
      </c>
      <c r="B17" s="7" t="s">
        <v>138</v>
      </c>
      <c r="C17" s="121">
        <v>0</v>
      </c>
      <c r="D17" s="122">
        <v>0</v>
      </c>
      <c r="E17" s="117" t="s">
        <v>190</v>
      </c>
      <c r="F17" s="117" t="s">
        <v>190</v>
      </c>
      <c r="G17" s="117" t="s">
        <v>190</v>
      </c>
      <c r="H17" s="134" t="s">
        <v>190</v>
      </c>
      <c r="I17" s="117" t="s">
        <v>190</v>
      </c>
      <c r="J17" s="117" t="s">
        <v>190</v>
      </c>
      <c r="K17" s="117" t="s">
        <v>190</v>
      </c>
      <c r="L17" s="134" t="s">
        <v>190</v>
      </c>
      <c r="M17" s="117" t="s">
        <v>190</v>
      </c>
      <c r="N17" s="117" t="s">
        <v>190</v>
      </c>
      <c r="O17" s="117" t="s">
        <v>190</v>
      </c>
      <c r="P17" s="134" t="s">
        <v>190</v>
      </c>
    </row>
    <row r="18" spans="1:16" ht="45" x14ac:dyDescent="0.25">
      <c r="A18" s="7" t="s">
        <v>22</v>
      </c>
      <c r="B18" s="7" t="s">
        <v>72</v>
      </c>
      <c r="C18" s="121">
        <v>105000</v>
      </c>
      <c r="D18" s="122">
        <v>1.1811595082695277E-2</v>
      </c>
      <c r="E18" s="136">
        <v>1</v>
      </c>
      <c r="F18" s="136">
        <v>0</v>
      </c>
      <c r="G18" s="137">
        <v>0</v>
      </c>
      <c r="H18" s="138">
        <v>0</v>
      </c>
      <c r="I18" s="136">
        <v>1</v>
      </c>
      <c r="J18" s="136">
        <v>0</v>
      </c>
      <c r="K18" s="137">
        <v>0</v>
      </c>
      <c r="L18" s="138">
        <v>0</v>
      </c>
      <c r="M18" s="136">
        <v>0</v>
      </c>
      <c r="N18" s="136">
        <v>0</v>
      </c>
      <c r="O18" s="137">
        <v>0</v>
      </c>
      <c r="P18" s="138">
        <v>1</v>
      </c>
    </row>
    <row r="19" spans="1:16" ht="45" x14ac:dyDescent="0.25">
      <c r="A19" s="7" t="s">
        <v>139</v>
      </c>
      <c r="B19" s="7" t="s">
        <v>140</v>
      </c>
      <c r="C19" s="121">
        <v>0</v>
      </c>
      <c r="D19" s="122">
        <v>0</v>
      </c>
      <c r="E19" s="117" t="s">
        <v>190</v>
      </c>
      <c r="F19" s="117" t="s">
        <v>190</v>
      </c>
      <c r="G19" s="117" t="s">
        <v>190</v>
      </c>
      <c r="H19" s="134" t="s">
        <v>190</v>
      </c>
      <c r="I19" s="117" t="s">
        <v>190</v>
      </c>
      <c r="J19" s="117" t="s">
        <v>190</v>
      </c>
      <c r="K19" s="117" t="s">
        <v>190</v>
      </c>
      <c r="L19" s="134" t="s">
        <v>190</v>
      </c>
      <c r="M19" s="117" t="s">
        <v>190</v>
      </c>
      <c r="N19" s="117" t="s">
        <v>190</v>
      </c>
      <c r="O19" s="117" t="s">
        <v>190</v>
      </c>
      <c r="P19" s="134" t="s">
        <v>190</v>
      </c>
    </row>
    <row r="20" spans="1:16" ht="60" x14ac:dyDescent="0.25">
      <c r="A20" s="7" t="s">
        <v>141</v>
      </c>
      <c r="B20" s="7" t="s">
        <v>186</v>
      </c>
      <c r="C20" s="121">
        <v>1760740.28</v>
      </c>
      <c r="D20" s="122">
        <v>0.2</v>
      </c>
      <c r="E20" s="136">
        <v>1</v>
      </c>
      <c r="F20" s="136">
        <v>0</v>
      </c>
      <c r="G20" s="137">
        <v>0</v>
      </c>
      <c r="H20" s="138">
        <v>0</v>
      </c>
      <c r="I20" s="136">
        <v>1</v>
      </c>
      <c r="J20" s="136">
        <v>0</v>
      </c>
      <c r="K20" s="137">
        <v>0</v>
      </c>
      <c r="L20" s="138">
        <v>0</v>
      </c>
      <c r="M20" s="136">
        <v>0.24</v>
      </c>
      <c r="N20" s="136">
        <v>0.16</v>
      </c>
      <c r="O20" s="137">
        <v>0.08</v>
      </c>
      <c r="P20" s="138">
        <v>0.32</v>
      </c>
    </row>
    <row r="21" spans="1:16" x14ac:dyDescent="0.25">
      <c r="A21" s="104"/>
      <c r="B21" s="105"/>
      <c r="C21" s="105"/>
      <c r="D21" s="110"/>
      <c r="E21" s="110"/>
      <c r="F21" s="110"/>
      <c r="G21" s="110"/>
      <c r="H21" s="110"/>
      <c r="I21" s="129"/>
      <c r="J21" s="110"/>
      <c r="K21" s="110"/>
      <c r="L21" s="110"/>
      <c r="M21" s="110"/>
      <c r="N21" s="110"/>
      <c r="O21" s="110"/>
      <c r="P21" s="130"/>
    </row>
    <row r="22" spans="1:16" ht="15.75" thickBot="1" x14ac:dyDescent="0.3">
      <c r="A22" s="163" t="s">
        <v>187</v>
      </c>
      <c r="B22" s="164"/>
      <c r="C22" s="176"/>
      <c r="D22" s="177"/>
      <c r="E22" s="179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</row>
    <row r="23" spans="1:16" ht="46.5" thickTop="1" thickBot="1" x14ac:dyDescent="0.3">
      <c r="A23" s="2" t="s">
        <v>118</v>
      </c>
      <c r="B23" s="131" t="s">
        <v>119</v>
      </c>
      <c r="C23" s="174" t="s">
        <v>113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</row>
    <row r="24" spans="1:16" ht="46.5" thickTop="1" thickBot="1" x14ac:dyDescent="0.3">
      <c r="A24" s="2" t="s">
        <v>141</v>
      </c>
      <c r="B24" s="131" t="s">
        <v>142</v>
      </c>
      <c r="C24" s="174" t="s">
        <v>113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</row>
    <row r="25" spans="1:16" ht="46.5" thickTop="1" thickBot="1" x14ac:dyDescent="0.3">
      <c r="A25" s="2" t="s">
        <v>120</v>
      </c>
      <c r="B25" s="131" t="s">
        <v>189</v>
      </c>
      <c r="C25" s="174" t="s">
        <v>113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</row>
    <row r="26" spans="1:16" ht="46.5" thickTop="1" thickBot="1" x14ac:dyDescent="0.3">
      <c r="A26" s="2" t="s">
        <v>114</v>
      </c>
      <c r="B26" s="131" t="s">
        <v>184</v>
      </c>
      <c r="C26" s="174" t="s">
        <v>113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</row>
    <row r="27" spans="1:16" ht="45.75" thickTop="1" x14ac:dyDescent="0.25">
      <c r="A27" s="2" t="s">
        <v>39</v>
      </c>
      <c r="B27" s="7" t="s">
        <v>166</v>
      </c>
      <c r="C27" s="132">
        <v>737521.07000000007</v>
      </c>
      <c r="D27" s="133">
        <v>0.08</v>
      </c>
      <c r="E27" s="136">
        <v>1</v>
      </c>
      <c r="F27" s="136">
        <v>0</v>
      </c>
      <c r="G27" s="137">
        <v>0</v>
      </c>
      <c r="H27" s="138">
        <v>0</v>
      </c>
      <c r="I27" s="136">
        <v>0</v>
      </c>
      <c r="J27" s="136">
        <v>1</v>
      </c>
      <c r="K27" s="137">
        <v>0</v>
      </c>
      <c r="L27" s="138">
        <v>0</v>
      </c>
      <c r="M27" s="136">
        <v>0.12</v>
      </c>
      <c r="N27" s="136">
        <v>0.14000000000000001</v>
      </c>
      <c r="O27" s="137">
        <v>0.19</v>
      </c>
      <c r="P27" s="138">
        <v>0.55000000000000004</v>
      </c>
    </row>
    <row r="28" spans="1:16" ht="30" x14ac:dyDescent="0.25">
      <c r="A28" s="2" t="s">
        <v>145</v>
      </c>
      <c r="B28" s="7" t="s">
        <v>146</v>
      </c>
      <c r="C28" s="121">
        <v>614378.36</v>
      </c>
      <c r="D28" s="122">
        <v>7.0000000000000007E-2</v>
      </c>
      <c r="E28" s="136">
        <v>1</v>
      </c>
      <c r="F28" s="136">
        <v>0</v>
      </c>
      <c r="G28" s="137">
        <v>0</v>
      </c>
      <c r="H28" s="138">
        <v>0</v>
      </c>
      <c r="I28" s="136">
        <v>1</v>
      </c>
      <c r="J28" s="136">
        <v>0</v>
      </c>
      <c r="K28" s="137">
        <v>0</v>
      </c>
      <c r="L28" s="138">
        <v>0</v>
      </c>
      <c r="M28" s="136">
        <v>0.17</v>
      </c>
      <c r="N28" s="136">
        <v>0.15</v>
      </c>
      <c r="O28" s="137">
        <v>0.22</v>
      </c>
      <c r="P28" s="138">
        <v>0.46</v>
      </c>
    </row>
    <row r="29" spans="1:16" ht="45" x14ac:dyDescent="0.25">
      <c r="A29" s="2" t="s">
        <v>25</v>
      </c>
      <c r="B29" s="7" t="s">
        <v>32</v>
      </c>
      <c r="C29" s="121">
        <v>504705.43</v>
      </c>
      <c r="D29" s="122">
        <v>0.06</v>
      </c>
      <c r="E29" s="136">
        <v>1</v>
      </c>
      <c r="F29" s="136">
        <v>0</v>
      </c>
      <c r="G29" s="137">
        <v>0</v>
      </c>
      <c r="H29" s="138">
        <v>0</v>
      </c>
      <c r="I29" s="136">
        <v>0.63</v>
      </c>
      <c r="J29" s="136">
        <v>0.37</v>
      </c>
      <c r="K29" s="137">
        <v>0</v>
      </c>
      <c r="L29" s="138">
        <v>0</v>
      </c>
      <c r="M29" s="136">
        <v>0.08</v>
      </c>
      <c r="N29" s="136">
        <v>0.04</v>
      </c>
      <c r="O29" s="137">
        <v>0.12</v>
      </c>
      <c r="P29" s="138">
        <v>0.76</v>
      </c>
    </row>
    <row r="30" spans="1:16" ht="15.75" thickBot="1" x14ac:dyDescent="0.3">
      <c r="A30" s="113"/>
      <c r="B30" s="114"/>
      <c r="C30" s="115"/>
      <c r="D30" s="116"/>
      <c r="E30" s="118"/>
      <c r="F30" s="118"/>
      <c r="G30" s="135"/>
      <c r="H30" s="122"/>
      <c r="I30" s="118"/>
      <c r="J30" s="118"/>
      <c r="K30" s="135"/>
      <c r="L30" s="122"/>
      <c r="M30" s="118"/>
      <c r="N30" s="118"/>
      <c r="O30" s="135"/>
      <c r="P30" s="122"/>
    </row>
    <row r="31" spans="1:16" x14ac:dyDescent="0.25">
      <c r="A31" s="102"/>
      <c r="B31" s="102"/>
      <c r="C31" s="102"/>
      <c r="D31" s="111"/>
    </row>
    <row r="32" spans="1:16" x14ac:dyDescent="0.25">
      <c r="A32" s="102"/>
      <c r="B32" s="102"/>
      <c r="C32" s="102"/>
      <c r="D32" s="111"/>
    </row>
    <row r="33" spans="1:4" x14ac:dyDescent="0.25">
      <c r="A33" s="102"/>
      <c r="B33" s="102"/>
      <c r="C33" s="102"/>
      <c r="D33" s="111"/>
    </row>
    <row r="34" spans="1:4" x14ac:dyDescent="0.25">
      <c r="A34" s="102"/>
      <c r="B34" s="102"/>
      <c r="C34" s="102"/>
      <c r="D34" s="111"/>
    </row>
    <row r="35" spans="1:4" x14ac:dyDescent="0.25">
      <c r="A35" s="102"/>
      <c r="B35" s="102"/>
      <c r="C35" s="102"/>
      <c r="D35" s="111"/>
    </row>
    <row r="36" spans="1:4" x14ac:dyDescent="0.25">
      <c r="A36" s="102"/>
      <c r="B36" s="102"/>
      <c r="C36" s="102"/>
      <c r="D36" s="111"/>
    </row>
    <row r="37" spans="1:4" x14ac:dyDescent="0.25">
      <c r="A37" s="102"/>
      <c r="B37" s="102"/>
      <c r="C37" s="102"/>
      <c r="D37" s="111"/>
    </row>
    <row r="38" spans="1:4" x14ac:dyDescent="0.25">
      <c r="A38" s="102"/>
      <c r="B38" s="102"/>
      <c r="C38" s="102"/>
      <c r="D38" s="111"/>
    </row>
    <row r="39" spans="1:4" x14ac:dyDescent="0.25">
      <c r="A39" s="102"/>
      <c r="B39" s="102"/>
      <c r="C39" s="102"/>
      <c r="D39" s="111"/>
    </row>
    <row r="40" spans="1:4" x14ac:dyDescent="0.25">
      <c r="A40" s="102"/>
      <c r="B40" s="102"/>
      <c r="C40" s="102"/>
      <c r="D40" s="111"/>
    </row>
    <row r="41" spans="1:4" x14ac:dyDescent="0.25">
      <c r="A41" s="102"/>
      <c r="B41" s="102"/>
      <c r="C41" s="102"/>
      <c r="D41" s="111"/>
    </row>
    <row r="42" spans="1:4" x14ac:dyDescent="0.25">
      <c r="A42" s="102"/>
      <c r="B42" s="102"/>
      <c r="C42" s="102"/>
      <c r="D42" s="111"/>
    </row>
    <row r="43" spans="1:4" x14ac:dyDescent="0.25">
      <c r="A43" s="102"/>
      <c r="B43" s="102"/>
      <c r="C43" s="102"/>
      <c r="D43" s="111"/>
    </row>
    <row r="44" spans="1:4" x14ac:dyDescent="0.25">
      <c r="A44" s="102"/>
      <c r="B44" s="102"/>
      <c r="C44" s="102"/>
      <c r="D44" s="111"/>
    </row>
    <row r="45" spans="1:4" x14ac:dyDescent="0.25">
      <c r="A45" s="102"/>
      <c r="B45" s="102"/>
      <c r="C45" s="102"/>
      <c r="D45" s="111"/>
    </row>
    <row r="46" spans="1:4" x14ac:dyDescent="0.25">
      <c r="A46" s="102"/>
      <c r="B46" s="102"/>
      <c r="C46" s="102"/>
      <c r="D46" s="111"/>
    </row>
    <row r="47" spans="1:4" x14ac:dyDescent="0.25">
      <c r="A47" s="102"/>
      <c r="B47" s="102"/>
      <c r="C47" s="102"/>
      <c r="D47" s="111"/>
    </row>
    <row r="48" spans="1:4" x14ac:dyDescent="0.25">
      <c r="A48" s="102"/>
      <c r="B48" s="102"/>
      <c r="C48" s="102"/>
      <c r="D48" s="111"/>
    </row>
    <row r="49" spans="1:4" x14ac:dyDescent="0.25">
      <c r="A49" s="102"/>
      <c r="B49" s="102"/>
      <c r="C49" s="102"/>
      <c r="D49" s="111"/>
    </row>
    <row r="50" spans="1:4" x14ac:dyDescent="0.25">
      <c r="A50" s="102"/>
      <c r="B50" s="102"/>
      <c r="C50" s="102"/>
      <c r="D50" s="111"/>
    </row>
    <row r="51" spans="1:4" x14ac:dyDescent="0.25">
      <c r="A51" s="102"/>
      <c r="B51" s="102"/>
      <c r="C51" s="102"/>
      <c r="D51" s="111"/>
    </row>
    <row r="52" spans="1:4" x14ac:dyDescent="0.25">
      <c r="A52" s="102"/>
      <c r="B52" s="102"/>
      <c r="C52" s="102"/>
      <c r="D52" s="111"/>
    </row>
    <row r="53" spans="1:4" x14ac:dyDescent="0.25">
      <c r="A53" s="102"/>
      <c r="B53" s="102"/>
      <c r="C53" s="102"/>
      <c r="D53" s="111"/>
    </row>
    <row r="54" spans="1:4" x14ac:dyDescent="0.25">
      <c r="A54" s="102"/>
      <c r="B54" s="102"/>
      <c r="C54" s="102"/>
      <c r="D54" s="111"/>
    </row>
    <row r="55" spans="1:4" x14ac:dyDescent="0.25">
      <c r="A55" s="102"/>
      <c r="B55" s="102"/>
      <c r="C55" s="102"/>
      <c r="D55" s="111"/>
    </row>
    <row r="56" spans="1:4" x14ac:dyDescent="0.25">
      <c r="A56" s="102"/>
      <c r="B56" s="102"/>
      <c r="C56" s="102"/>
      <c r="D56" s="111"/>
    </row>
    <row r="57" spans="1:4" x14ac:dyDescent="0.25">
      <c r="A57" s="102"/>
      <c r="B57" s="102"/>
      <c r="C57" s="102"/>
      <c r="D57" s="111"/>
    </row>
    <row r="58" spans="1:4" x14ac:dyDescent="0.25">
      <c r="A58" s="102"/>
      <c r="B58" s="102"/>
      <c r="C58" s="102"/>
      <c r="D58" s="111"/>
    </row>
    <row r="59" spans="1:4" x14ac:dyDescent="0.25">
      <c r="A59" s="102"/>
      <c r="B59" s="102"/>
      <c r="C59" s="102"/>
      <c r="D59" s="111"/>
    </row>
    <row r="60" spans="1:4" x14ac:dyDescent="0.25">
      <c r="A60" s="102"/>
      <c r="B60" s="102"/>
      <c r="C60" s="102"/>
      <c r="D60" s="111"/>
    </row>
    <row r="61" spans="1:4" x14ac:dyDescent="0.25">
      <c r="A61" s="102"/>
      <c r="B61" s="102"/>
      <c r="C61" s="102"/>
      <c r="D61" s="111"/>
    </row>
    <row r="62" spans="1:4" x14ac:dyDescent="0.25">
      <c r="A62" s="102"/>
      <c r="B62" s="102"/>
      <c r="C62" s="102"/>
      <c r="D62" s="111"/>
    </row>
    <row r="63" spans="1:4" x14ac:dyDescent="0.25">
      <c r="A63" s="102"/>
      <c r="B63" s="102"/>
      <c r="C63" s="102"/>
      <c r="D63" s="111"/>
    </row>
    <row r="64" spans="1:4" x14ac:dyDescent="0.25">
      <c r="A64" s="102"/>
      <c r="B64" s="102"/>
      <c r="C64" s="102"/>
      <c r="D64" s="111"/>
    </row>
    <row r="65" spans="1:4" x14ac:dyDescent="0.25">
      <c r="A65" s="102"/>
      <c r="B65" s="102"/>
      <c r="C65" s="102"/>
      <c r="D65" s="111"/>
    </row>
    <row r="66" spans="1:4" x14ac:dyDescent="0.25">
      <c r="A66" s="102"/>
      <c r="B66" s="102"/>
      <c r="C66" s="102"/>
      <c r="D66" s="111"/>
    </row>
    <row r="67" spans="1:4" x14ac:dyDescent="0.25">
      <c r="A67" s="102"/>
      <c r="B67" s="102"/>
      <c r="C67" s="102"/>
      <c r="D67" s="111"/>
    </row>
    <row r="68" spans="1:4" x14ac:dyDescent="0.25">
      <c r="A68" s="102"/>
      <c r="B68" s="102"/>
      <c r="C68" s="102"/>
      <c r="D68" s="111"/>
    </row>
    <row r="69" spans="1:4" x14ac:dyDescent="0.25">
      <c r="A69" s="102"/>
      <c r="B69" s="102"/>
      <c r="C69" s="102"/>
      <c r="D69" s="111"/>
    </row>
    <row r="70" spans="1:4" x14ac:dyDescent="0.25">
      <c r="A70" s="102"/>
      <c r="B70" s="102"/>
      <c r="C70" s="102"/>
      <c r="D70" s="111"/>
    </row>
    <row r="71" spans="1:4" x14ac:dyDescent="0.25">
      <c r="A71" s="102"/>
      <c r="B71" s="102"/>
      <c r="C71" s="102"/>
      <c r="D71" s="111"/>
    </row>
    <row r="72" spans="1:4" x14ac:dyDescent="0.25">
      <c r="A72" s="102"/>
      <c r="B72" s="102"/>
      <c r="C72" s="102"/>
      <c r="D72" s="111"/>
    </row>
    <row r="73" spans="1:4" x14ac:dyDescent="0.25">
      <c r="A73" s="102"/>
      <c r="B73" s="102"/>
      <c r="C73" s="102"/>
      <c r="D73" s="111"/>
    </row>
    <row r="74" spans="1:4" x14ac:dyDescent="0.25">
      <c r="A74" s="102"/>
      <c r="B74" s="102"/>
      <c r="C74" s="102"/>
      <c r="D74" s="111"/>
    </row>
    <row r="75" spans="1:4" x14ac:dyDescent="0.25">
      <c r="A75" s="102"/>
      <c r="B75" s="102"/>
      <c r="C75" s="102"/>
      <c r="D75" s="111"/>
    </row>
    <row r="76" spans="1:4" x14ac:dyDescent="0.25">
      <c r="A76" s="102"/>
      <c r="B76" s="102"/>
      <c r="C76" s="102"/>
      <c r="D76" s="111"/>
    </row>
    <row r="77" spans="1:4" x14ac:dyDescent="0.25">
      <c r="A77" s="102"/>
      <c r="B77" s="102"/>
      <c r="C77" s="102"/>
      <c r="D77" s="111"/>
    </row>
    <row r="78" spans="1:4" x14ac:dyDescent="0.25">
      <c r="A78" s="102"/>
      <c r="B78" s="102"/>
      <c r="C78" s="102"/>
      <c r="D78" s="111"/>
    </row>
    <row r="79" spans="1:4" x14ac:dyDescent="0.25">
      <c r="A79" s="102"/>
      <c r="B79" s="102"/>
      <c r="C79" s="102"/>
      <c r="D79" s="111"/>
    </row>
    <row r="80" spans="1:4" x14ac:dyDescent="0.25">
      <c r="A80" s="102"/>
      <c r="B80" s="102"/>
      <c r="C80" s="102"/>
      <c r="D80" s="111"/>
    </row>
    <row r="81" spans="1:4" x14ac:dyDescent="0.25">
      <c r="A81" s="102"/>
      <c r="B81" s="102"/>
      <c r="C81" s="102"/>
      <c r="D81" s="111"/>
    </row>
    <row r="82" spans="1:4" x14ac:dyDescent="0.25">
      <c r="A82" s="102"/>
      <c r="B82" s="102"/>
      <c r="C82" s="102"/>
      <c r="D82" s="111"/>
    </row>
    <row r="83" spans="1:4" x14ac:dyDescent="0.25">
      <c r="A83" s="102"/>
      <c r="B83" s="102"/>
      <c r="C83" s="102"/>
      <c r="D83" s="111"/>
    </row>
    <row r="84" spans="1:4" x14ac:dyDescent="0.25">
      <c r="A84" s="102"/>
      <c r="B84" s="102"/>
      <c r="C84" s="102"/>
      <c r="D84" s="111"/>
    </row>
    <row r="85" spans="1:4" x14ac:dyDescent="0.25">
      <c r="A85" s="102"/>
      <c r="B85" s="102"/>
      <c r="C85" s="102"/>
      <c r="D85" s="111"/>
    </row>
    <row r="86" spans="1:4" x14ac:dyDescent="0.25">
      <c r="A86" s="102"/>
      <c r="B86" s="102"/>
      <c r="C86" s="102"/>
      <c r="D86" s="111"/>
    </row>
    <row r="87" spans="1:4" x14ac:dyDescent="0.25">
      <c r="A87" s="102"/>
      <c r="B87" s="102"/>
      <c r="C87" s="102"/>
      <c r="D87" s="111"/>
    </row>
    <row r="88" spans="1:4" x14ac:dyDescent="0.25">
      <c r="A88" s="102"/>
      <c r="B88" s="102"/>
      <c r="C88" s="102"/>
      <c r="D88" s="111"/>
    </row>
    <row r="89" spans="1:4" x14ac:dyDescent="0.25">
      <c r="A89" s="102"/>
      <c r="B89" s="102"/>
      <c r="C89" s="102"/>
      <c r="D89" s="111"/>
    </row>
    <row r="90" spans="1:4" x14ac:dyDescent="0.25">
      <c r="A90" s="102"/>
      <c r="B90" s="102"/>
      <c r="C90" s="102"/>
      <c r="D90" s="111"/>
    </row>
    <row r="91" spans="1:4" x14ac:dyDescent="0.25">
      <c r="A91" s="102"/>
      <c r="B91" s="102"/>
      <c r="C91" s="102"/>
      <c r="D91" s="111"/>
    </row>
    <row r="92" spans="1:4" x14ac:dyDescent="0.25">
      <c r="A92" s="102"/>
      <c r="B92" s="102"/>
      <c r="C92" s="102"/>
      <c r="D92" s="111"/>
    </row>
    <row r="93" spans="1:4" x14ac:dyDescent="0.25">
      <c r="A93" s="102"/>
      <c r="B93" s="102"/>
      <c r="C93" s="102"/>
      <c r="D93" s="111"/>
    </row>
    <row r="94" spans="1:4" x14ac:dyDescent="0.25">
      <c r="A94" s="102"/>
      <c r="B94" s="102"/>
      <c r="C94" s="102"/>
      <c r="D94" s="111"/>
    </row>
    <row r="95" spans="1:4" x14ac:dyDescent="0.25">
      <c r="A95" s="102"/>
      <c r="B95" s="102"/>
      <c r="C95" s="102"/>
      <c r="D95" s="111"/>
    </row>
    <row r="96" spans="1:4" x14ac:dyDescent="0.25">
      <c r="A96" s="102"/>
      <c r="B96" s="102"/>
      <c r="C96" s="102"/>
      <c r="D96" s="111"/>
    </row>
    <row r="97" spans="1:4" x14ac:dyDescent="0.25">
      <c r="A97" s="102"/>
      <c r="B97" s="102"/>
      <c r="C97" s="102"/>
      <c r="D97" s="111"/>
    </row>
    <row r="98" spans="1:4" x14ac:dyDescent="0.25">
      <c r="A98" s="102"/>
      <c r="B98" s="102"/>
      <c r="C98" s="102"/>
      <c r="D98" s="111"/>
    </row>
    <row r="99" spans="1:4" x14ac:dyDescent="0.25">
      <c r="A99" s="102"/>
      <c r="B99" s="102"/>
      <c r="C99" s="102"/>
      <c r="D99" s="111"/>
    </row>
    <row r="100" spans="1:4" x14ac:dyDescent="0.25">
      <c r="A100" s="102"/>
      <c r="B100" s="102"/>
      <c r="C100" s="102"/>
      <c r="D100" s="111"/>
    </row>
    <row r="101" spans="1:4" x14ac:dyDescent="0.25">
      <c r="A101" s="102"/>
      <c r="B101" s="102"/>
      <c r="C101" s="102"/>
      <c r="D101" s="111"/>
    </row>
    <row r="102" spans="1:4" x14ac:dyDescent="0.25">
      <c r="A102" s="102"/>
      <c r="B102" s="102"/>
      <c r="C102" s="102"/>
      <c r="D102" s="111"/>
    </row>
    <row r="103" spans="1:4" x14ac:dyDescent="0.25">
      <c r="A103" s="102"/>
      <c r="B103" s="102"/>
      <c r="C103" s="102"/>
      <c r="D103" s="111"/>
    </row>
    <row r="104" spans="1:4" x14ac:dyDescent="0.25">
      <c r="A104" s="102"/>
      <c r="B104" s="102"/>
      <c r="C104" s="102"/>
      <c r="D104" s="111"/>
    </row>
    <row r="105" spans="1:4" x14ac:dyDescent="0.25">
      <c r="A105" s="102"/>
      <c r="B105" s="102"/>
      <c r="C105" s="102"/>
      <c r="D105" s="111"/>
    </row>
    <row r="106" spans="1:4" x14ac:dyDescent="0.25">
      <c r="A106" s="102"/>
      <c r="B106" s="102"/>
      <c r="C106" s="102"/>
      <c r="D106" s="111"/>
    </row>
    <row r="107" spans="1:4" x14ac:dyDescent="0.25">
      <c r="A107" s="102"/>
      <c r="B107" s="102"/>
      <c r="C107" s="102"/>
      <c r="D107" s="111"/>
    </row>
    <row r="108" spans="1:4" x14ac:dyDescent="0.25">
      <c r="A108" s="102"/>
      <c r="B108" s="102"/>
      <c r="C108" s="102"/>
      <c r="D108" s="111"/>
    </row>
    <row r="109" spans="1:4" x14ac:dyDescent="0.25">
      <c r="A109" s="102"/>
      <c r="B109" s="102"/>
      <c r="C109" s="102"/>
      <c r="D109" s="111"/>
    </row>
    <row r="110" spans="1:4" x14ac:dyDescent="0.25">
      <c r="A110" s="102"/>
      <c r="B110" s="102"/>
      <c r="C110" s="102"/>
      <c r="D110" s="111"/>
    </row>
    <row r="111" spans="1:4" x14ac:dyDescent="0.25">
      <c r="A111" s="102"/>
      <c r="B111" s="102"/>
      <c r="C111" s="102"/>
      <c r="D111" s="111"/>
    </row>
    <row r="112" spans="1:4" x14ac:dyDescent="0.25">
      <c r="A112" s="102"/>
      <c r="B112" s="102"/>
      <c r="C112" s="102"/>
      <c r="D112" s="111"/>
    </row>
    <row r="113" spans="1:4" x14ac:dyDescent="0.25">
      <c r="A113" s="102"/>
      <c r="B113" s="102"/>
      <c r="C113" s="102"/>
      <c r="D113" s="111"/>
    </row>
    <row r="114" spans="1:4" x14ac:dyDescent="0.25">
      <c r="A114" s="102"/>
      <c r="B114" s="102"/>
      <c r="C114" s="102"/>
      <c r="D114" s="111"/>
    </row>
    <row r="115" spans="1:4" x14ac:dyDescent="0.25">
      <c r="A115" s="102"/>
      <c r="B115" s="102"/>
      <c r="C115" s="102"/>
      <c r="D115" s="111"/>
    </row>
    <row r="116" spans="1:4" x14ac:dyDescent="0.25">
      <c r="A116" s="102"/>
      <c r="B116" s="102"/>
      <c r="C116" s="102"/>
      <c r="D116" s="111"/>
    </row>
    <row r="117" spans="1:4" x14ac:dyDescent="0.25">
      <c r="A117" s="102"/>
      <c r="B117" s="102"/>
      <c r="C117" s="102"/>
      <c r="D117" s="111"/>
    </row>
    <row r="118" spans="1:4" x14ac:dyDescent="0.25">
      <c r="A118" s="102"/>
      <c r="B118" s="102"/>
      <c r="C118" s="102"/>
      <c r="D118" s="111"/>
    </row>
    <row r="119" spans="1:4" x14ac:dyDescent="0.25">
      <c r="A119" s="102"/>
      <c r="B119" s="102"/>
      <c r="C119" s="102"/>
      <c r="D119" s="111"/>
    </row>
    <row r="120" spans="1:4" x14ac:dyDescent="0.25">
      <c r="A120" s="102"/>
      <c r="B120" s="102"/>
      <c r="C120" s="102"/>
      <c r="D120" s="111"/>
    </row>
    <row r="121" spans="1:4" x14ac:dyDescent="0.25">
      <c r="A121" s="102"/>
      <c r="B121" s="102"/>
      <c r="C121" s="102"/>
      <c r="D121" s="111"/>
    </row>
    <row r="122" spans="1:4" x14ac:dyDescent="0.25">
      <c r="A122" s="102"/>
      <c r="B122" s="102"/>
      <c r="C122" s="102"/>
      <c r="D122" s="111"/>
    </row>
    <row r="123" spans="1:4" x14ac:dyDescent="0.25">
      <c r="A123" s="102"/>
      <c r="B123" s="102"/>
      <c r="C123" s="102"/>
      <c r="D123" s="111"/>
    </row>
    <row r="124" spans="1:4" x14ac:dyDescent="0.25">
      <c r="A124" s="102"/>
      <c r="B124" s="102"/>
      <c r="C124" s="102"/>
      <c r="D124" s="111"/>
    </row>
    <row r="125" spans="1:4" x14ac:dyDescent="0.25">
      <c r="A125" s="102"/>
      <c r="B125" s="102"/>
      <c r="C125" s="102"/>
      <c r="D125" s="111"/>
    </row>
    <row r="126" spans="1:4" x14ac:dyDescent="0.25">
      <c r="A126" s="102"/>
      <c r="B126" s="102"/>
      <c r="C126" s="102"/>
      <c r="D126" s="111"/>
    </row>
    <row r="127" spans="1:4" x14ac:dyDescent="0.25">
      <c r="A127" s="102"/>
      <c r="B127" s="102"/>
      <c r="C127" s="102"/>
      <c r="D127" s="111"/>
    </row>
    <row r="128" spans="1:4" x14ac:dyDescent="0.25">
      <c r="A128" s="102"/>
      <c r="B128" s="102"/>
      <c r="C128" s="102"/>
      <c r="D128" s="111"/>
    </row>
    <row r="129" spans="1:4" x14ac:dyDescent="0.25">
      <c r="A129" s="102"/>
      <c r="B129" s="102"/>
      <c r="C129" s="102"/>
      <c r="D129" s="111"/>
    </row>
    <row r="130" spans="1:4" x14ac:dyDescent="0.25">
      <c r="A130" s="102"/>
      <c r="B130" s="102"/>
      <c r="C130" s="102"/>
      <c r="D130" s="111"/>
    </row>
    <row r="131" spans="1:4" x14ac:dyDescent="0.25">
      <c r="A131" s="102"/>
      <c r="B131" s="102"/>
      <c r="C131" s="102"/>
      <c r="D131" s="111"/>
    </row>
    <row r="132" spans="1:4" x14ac:dyDescent="0.25">
      <c r="A132" s="102"/>
      <c r="B132" s="102"/>
      <c r="C132" s="102"/>
      <c r="D132" s="111"/>
    </row>
    <row r="133" spans="1:4" x14ac:dyDescent="0.25">
      <c r="A133" s="102"/>
      <c r="B133" s="102"/>
      <c r="C133" s="102"/>
      <c r="D133" s="111"/>
    </row>
    <row r="134" spans="1:4" x14ac:dyDescent="0.25">
      <c r="A134" s="102"/>
      <c r="B134" s="102"/>
      <c r="C134" s="102"/>
      <c r="D134" s="111"/>
    </row>
    <row r="135" spans="1:4" x14ac:dyDescent="0.25">
      <c r="A135" s="102"/>
      <c r="B135" s="102"/>
      <c r="C135" s="102"/>
      <c r="D135" s="111"/>
    </row>
    <row r="136" spans="1:4" x14ac:dyDescent="0.25">
      <c r="A136" s="102"/>
      <c r="B136" s="102"/>
      <c r="C136" s="102"/>
      <c r="D136" s="111"/>
    </row>
    <row r="137" spans="1:4" x14ac:dyDescent="0.25">
      <c r="A137" s="102"/>
      <c r="B137" s="102"/>
      <c r="C137" s="102"/>
      <c r="D137" s="111"/>
    </row>
    <row r="138" spans="1:4" x14ac:dyDescent="0.25">
      <c r="A138" s="102"/>
      <c r="B138" s="102"/>
      <c r="C138" s="102"/>
      <c r="D138" s="111"/>
    </row>
    <row r="139" spans="1:4" x14ac:dyDescent="0.25">
      <c r="A139" s="102"/>
      <c r="B139" s="102"/>
      <c r="C139" s="102"/>
      <c r="D139" s="111"/>
    </row>
    <row r="140" spans="1:4" x14ac:dyDescent="0.25">
      <c r="A140" s="102"/>
      <c r="B140" s="102"/>
      <c r="C140" s="102"/>
      <c r="D140" s="111"/>
    </row>
    <row r="141" spans="1:4" x14ac:dyDescent="0.25">
      <c r="A141" s="102"/>
      <c r="B141" s="102"/>
      <c r="C141" s="102"/>
      <c r="D141" s="111"/>
    </row>
    <row r="142" spans="1:4" x14ac:dyDescent="0.25">
      <c r="A142" s="102"/>
      <c r="B142" s="102"/>
      <c r="C142" s="102"/>
      <c r="D142" s="111"/>
    </row>
    <row r="143" spans="1:4" x14ac:dyDescent="0.25">
      <c r="A143" s="102"/>
      <c r="B143" s="102"/>
      <c r="C143" s="102"/>
      <c r="D143" s="111"/>
    </row>
    <row r="144" spans="1:4" x14ac:dyDescent="0.25">
      <c r="A144" s="102"/>
      <c r="B144" s="102"/>
      <c r="C144" s="102"/>
      <c r="D144" s="111"/>
    </row>
    <row r="145" spans="1:4" x14ac:dyDescent="0.25">
      <c r="A145" s="102"/>
      <c r="B145" s="102"/>
      <c r="C145" s="102"/>
      <c r="D145" s="111"/>
    </row>
    <row r="146" spans="1:4" x14ac:dyDescent="0.25">
      <c r="A146" s="102"/>
      <c r="B146" s="102"/>
      <c r="C146" s="102"/>
      <c r="D146" s="111"/>
    </row>
    <row r="147" spans="1:4" x14ac:dyDescent="0.25">
      <c r="A147" s="102"/>
      <c r="B147" s="102"/>
      <c r="C147" s="102"/>
      <c r="D147" s="111"/>
    </row>
    <row r="148" spans="1:4" x14ac:dyDescent="0.25">
      <c r="A148" s="102"/>
      <c r="B148" s="102"/>
      <c r="C148" s="102"/>
      <c r="D148" s="111"/>
    </row>
    <row r="149" spans="1:4" x14ac:dyDescent="0.25">
      <c r="A149" s="102"/>
      <c r="B149" s="102"/>
      <c r="C149" s="102"/>
      <c r="D149" s="111"/>
    </row>
    <row r="150" spans="1:4" x14ac:dyDescent="0.25">
      <c r="A150" s="102"/>
      <c r="B150" s="102"/>
      <c r="C150" s="102"/>
      <c r="D150" s="111"/>
    </row>
    <row r="151" spans="1:4" x14ac:dyDescent="0.25">
      <c r="A151" s="102"/>
      <c r="B151" s="102"/>
      <c r="C151" s="102"/>
      <c r="D151" s="111"/>
    </row>
    <row r="152" spans="1:4" x14ac:dyDescent="0.25">
      <c r="A152" s="102"/>
      <c r="B152" s="102"/>
      <c r="C152" s="102"/>
      <c r="D152" s="111"/>
    </row>
    <row r="153" spans="1:4" x14ac:dyDescent="0.25">
      <c r="A153" s="102"/>
      <c r="B153" s="102"/>
      <c r="C153" s="102"/>
      <c r="D153" s="111"/>
    </row>
    <row r="154" spans="1:4" x14ac:dyDescent="0.25">
      <c r="A154" s="102"/>
      <c r="B154" s="102"/>
      <c r="C154" s="102"/>
      <c r="D154" s="111"/>
    </row>
    <row r="155" spans="1:4" x14ac:dyDescent="0.25">
      <c r="A155" s="102"/>
      <c r="B155" s="102"/>
      <c r="C155" s="102"/>
      <c r="D155" s="111"/>
    </row>
    <row r="156" spans="1:4" x14ac:dyDescent="0.25">
      <c r="A156" s="102"/>
      <c r="B156" s="102"/>
      <c r="C156" s="102"/>
      <c r="D156" s="111"/>
    </row>
    <row r="157" spans="1:4" x14ac:dyDescent="0.25">
      <c r="A157" s="102"/>
      <c r="B157" s="102"/>
      <c r="C157" s="102"/>
      <c r="D157" s="111"/>
    </row>
    <row r="158" spans="1:4" x14ac:dyDescent="0.25">
      <c r="A158" s="102"/>
      <c r="B158" s="102"/>
      <c r="C158" s="102"/>
      <c r="D158" s="111"/>
    </row>
    <row r="159" spans="1:4" x14ac:dyDescent="0.25">
      <c r="A159" s="102"/>
      <c r="B159" s="102"/>
      <c r="C159" s="102"/>
      <c r="D159" s="111"/>
    </row>
    <row r="160" spans="1:4" x14ac:dyDescent="0.25">
      <c r="A160" s="102"/>
      <c r="B160" s="102"/>
      <c r="C160" s="102"/>
      <c r="D160" s="111"/>
    </row>
    <row r="161" spans="1:4" x14ac:dyDescent="0.25">
      <c r="A161" s="102"/>
      <c r="B161" s="102"/>
      <c r="C161" s="102"/>
      <c r="D161" s="111"/>
    </row>
    <row r="162" spans="1:4" x14ac:dyDescent="0.25">
      <c r="A162" s="102"/>
      <c r="B162" s="102"/>
      <c r="C162" s="102"/>
      <c r="D162" s="111"/>
    </row>
    <row r="163" spans="1:4" x14ac:dyDescent="0.25">
      <c r="A163" s="102"/>
      <c r="B163" s="102"/>
      <c r="C163" s="102"/>
      <c r="D163" s="111"/>
    </row>
    <row r="164" spans="1:4" x14ac:dyDescent="0.25">
      <c r="A164" s="102"/>
      <c r="B164" s="102"/>
      <c r="C164" s="102"/>
      <c r="D164" s="111"/>
    </row>
    <row r="165" spans="1:4" x14ac:dyDescent="0.25">
      <c r="A165" s="102"/>
      <c r="B165" s="102"/>
      <c r="C165" s="102"/>
      <c r="D165" s="111"/>
    </row>
    <row r="166" spans="1:4" x14ac:dyDescent="0.25">
      <c r="A166" s="102"/>
      <c r="B166" s="102"/>
      <c r="C166" s="102"/>
      <c r="D166" s="111"/>
    </row>
    <row r="167" spans="1:4" x14ac:dyDescent="0.25">
      <c r="A167" s="102"/>
      <c r="B167" s="102"/>
      <c r="C167" s="102"/>
      <c r="D167" s="111"/>
    </row>
    <row r="168" spans="1:4" x14ac:dyDescent="0.25">
      <c r="A168" s="102"/>
      <c r="B168" s="102"/>
      <c r="C168" s="102"/>
      <c r="D168" s="111"/>
    </row>
    <row r="169" spans="1:4" x14ac:dyDescent="0.25">
      <c r="A169" s="102"/>
      <c r="B169" s="102"/>
      <c r="C169" s="102"/>
      <c r="D169" s="111"/>
    </row>
    <row r="170" spans="1:4" x14ac:dyDescent="0.25">
      <c r="A170" s="102"/>
      <c r="B170" s="102"/>
      <c r="C170" s="102"/>
      <c r="D170" s="111"/>
    </row>
    <row r="171" spans="1:4" x14ac:dyDescent="0.25">
      <c r="A171" s="102"/>
      <c r="B171" s="102"/>
      <c r="C171" s="102"/>
      <c r="D171" s="111"/>
    </row>
    <row r="172" spans="1:4" x14ac:dyDescent="0.25">
      <c r="A172" s="102"/>
      <c r="B172" s="102"/>
      <c r="C172" s="102"/>
      <c r="D172" s="111"/>
    </row>
    <row r="173" spans="1:4" x14ac:dyDescent="0.25">
      <c r="A173" s="102"/>
      <c r="B173" s="102"/>
      <c r="C173" s="102"/>
      <c r="D173" s="111"/>
    </row>
    <row r="174" spans="1:4" x14ac:dyDescent="0.25">
      <c r="A174" s="102"/>
      <c r="B174" s="102"/>
      <c r="C174" s="102"/>
      <c r="D174" s="111"/>
    </row>
    <row r="175" spans="1:4" x14ac:dyDescent="0.25">
      <c r="A175" s="102"/>
      <c r="B175" s="102"/>
      <c r="C175" s="102"/>
      <c r="D175" s="111"/>
    </row>
    <row r="176" spans="1:4" x14ac:dyDescent="0.25">
      <c r="A176" s="102"/>
      <c r="B176" s="102"/>
      <c r="C176" s="102"/>
      <c r="D176" s="111"/>
    </row>
    <row r="177" spans="1:4" x14ac:dyDescent="0.25">
      <c r="A177" s="102"/>
      <c r="B177" s="102"/>
      <c r="C177" s="102"/>
      <c r="D177" s="111"/>
    </row>
    <row r="178" spans="1:4" x14ac:dyDescent="0.25">
      <c r="A178" s="102"/>
      <c r="B178" s="102"/>
      <c r="C178" s="102"/>
      <c r="D178" s="111"/>
    </row>
    <row r="179" spans="1:4" x14ac:dyDescent="0.25">
      <c r="A179" s="102"/>
      <c r="B179" s="102"/>
      <c r="C179" s="102"/>
      <c r="D179" s="111"/>
    </row>
    <row r="180" spans="1:4" x14ac:dyDescent="0.25">
      <c r="A180" s="102"/>
      <c r="B180" s="102"/>
      <c r="C180" s="102"/>
      <c r="D180" s="111"/>
    </row>
    <row r="181" spans="1:4" x14ac:dyDescent="0.25">
      <c r="A181" s="102"/>
      <c r="B181" s="102"/>
      <c r="C181" s="102"/>
      <c r="D181" s="111"/>
    </row>
    <row r="182" spans="1:4" x14ac:dyDescent="0.25">
      <c r="A182" s="102"/>
      <c r="B182" s="102"/>
      <c r="C182" s="102"/>
      <c r="D182" s="111"/>
    </row>
    <row r="183" spans="1:4" x14ac:dyDescent="0.25">
      <c r="A183" s="102"/>
      <c r="B183" s="102"/>
      <c r="C183" s="102"/>
      <c r="D183" s="111"/>
    </row>
    <row r="184" spans="1:4" x14ac:dyDescent="0.25">
      <c r="A184" s="102"/>
      <c r="B184" s="102"/>
      <c r="C184" s="102"/>
      <c r="D184" s="111"/>
    </row>
    <row r="185" spans="1:4" x14ac:dyDescent="0.25">
      <c r="A185" s="102"/>
      <c r="B185" s="102"/>
      <c r="C185" s="102"/>
      <c r="D185" s="111"/>
    </row>
    <row r="186" spans="1:4" x14ac:dyDescent="0.25">
      <c r="A186" s="102"/>
      <c r="B186" s="102"/>
      <c r="C186" s="102"/>
      <c r="D186" s="111"/>
    </row>
    <row r="187" spans="1:4" x14ac:dyDescent="0.25">
      <c r="A187" s="102"/>
      <c r="B187" s="102"/>
      <c r="C187" s="102"/>
      <c r="D187" s="111"/>
    </row>
    <row r="188" spans="1:4" x14ac:dyDescent="0.25">
      <c r="A188" s="102"/>
      <c r="B188" s="102"/>
      <c r="C188" s="102"/>
      <c r="D188" s="111"/>
    </row>
    <row r="189" spans="1:4" x14ac:dyDescent="0.25">
      <c r="A189" s="102"/>
      <c r="B189" s="102"/>
      <c r="C189" s="102"/>
      <c r="D189" s="111"/>
    </row>
    <row r="190" spans="1:4" x14ac:dyDescent="0.25">
      <c r="A190" s="102"/>
      <c r="B190" s="102"/>
      <c r="C190" s="102"/>
      <c r="D190" s="111"/>
    </row>
    <row r="191" spans="1:4" x14ac:dyDescent="0.25">
      <c r="A191" s="102"/>
      <c r="B191" s="102"/>
      <c r="C191" s="102"/>
      <c r="D191" s="111"/>
    </row>
    <row r="192" spans="1:4" x14ac:dyDescent="0.25">
      <c r="A192" s="102"/>
      <c r="B192" s="102"/>
      <c r="C192" s="102"/>
      <c r="D192" s="111"/>
    </row>
    <row r="193" spans="1:4" x14ac:dyDescent="0.25">
      <c r="A193" s="102"/>
      <c r="B193" s="102"/>
      <c r="C193" s="102"/>
      <c r="D193" s="111"/>
    </row>
  </sheetData>
  <mergeCells count="17">
    <mergeCell ref="M1:P1"/>
    <mergeCell ref="M2:P2"/>
    <mergeCell ref="L4:P4"/>
    <mergeCell ref="C23:P23"/>
    <mergeCell ref="C24:P24"/>
    <mergeCell ref="C26:P26"/>
    <mergeCell ref="A1:D2"/>
    <mergeCell ref="A3:B3"/>
    <mergeCell ref="A5:D5"/>
    <mergeCell ref="A22:D22"/>
    <mergeCell ref="A4:K4"/>
    <mergeCell ref="C25:P25"/>
    <mergeCell ref="E22:P22"/>
    <mergeCell ref="E1:H1"/>
    <mergeCell ref="E2:H2"/>
    <mergeCell ref="I1:L1"/>
    <mergeCell ref="I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15" sqref="A1:D15"/>
    </sheetView>
  </sheetViews>
  <sheetFormatPr defaultRowHeight="15" x14ac:dyDescent="0.25"/>
  <cols>
    <col min="1" max="1" width="12.7109375" bestFit="1" customWidth="1"/>
    <col min="2" max="2" width="11" bestFit="1" customWidth="1"/>
    <col min="3" max="3" width="12.7109375" bestFit="1" customWidth="1"/>
    <col min="5" max="5" width="12.7109375" bestFit="1" customWidth="1"/>
    <col min="7" max="7" width="12.7109375" bestFit="1" customWidth="1"/>
    <col min="9" max="9" width="11.140625" bestFit="1" customWidth="1"/>
    <col min="11" max="11" width="11.140625" bestFit="1" customWidth="1"/>
    <col min="13" max="13" width="11.140625" bestFit="1" customWidth="1"/>
  </cols>
  <sheetData>
    <row r="1" spans="1:3" x14ac:dyDescent="0.25">
      <c r="A1" s="158"/>
      <c r="B1" s="157"/>
      <c r="C1" s="157"/>
    </row>
    <row r="2" spans="1:3" x14ac:dyDescent="0.25">
      <c r="A2" s="158"/>
      <c r="B2" s="157"/>
      <c r="C2" s="157"/>
    </row>
    <row r="3" spans="1:3" x14ac:dyDescent="0.25">
      <c r="A3" s="158"/>
      <c r="B3" s="157"/>
      <c r="C3" s="157"/>
    </row>
    <row r="4" spans="1:3" x14ac:dyDescent="0.25">
      <c r="A4" s="158"/>
      <c r="B4" s="157"/>
      <c r="C4" s="157"/>
    </row>
    <row r="5" spans="1:3" x14ac:dyDescent="0.25">
      <c r="A5" s="158"/>
      <c r="B5" s="157"/>
      <c r="C5" s="157"/>
    </row>
    <row r="6" spans="1:3" x14ac:dyDescent="0.25">
      <c r="A6" s="158"/>
      <c r="B6" s="157"/>
      <c r="C6" s="157"/>
    </row>
    <row r="7" spans="1:3" x14ac:dyDescent="0.25">
      <c r="A7" s="158"/>
      <c r="B7" s="157"/>
      <c r="C7" s="157"/>
    </row>
    <row r="8" spans="1:3" x14ac:dyDescent="0.25">
      <c r="A8" s="158"/>
      <c r="B8" s="157"/>
      <c r="C8" s="157"/>
    </row>
    <row r="9" spans="1:3" x14ac:dyDescent="0.25">
      <c r="A9" s="158"/>
      <c r="B9" s="157"/>
      <c r="C9" s="157"/>
    </row>
    <row r="10" spans="1:3" x14ac:dyDescent="0.25">
      <c r="A10" s="158"/>
      <c r="B10" s="157"/>
      <c r="C10" s="157"/>
    </row>
    <row r="11" spans="1:3" x14ac:dyDescent="0.25">
      <c r="A11" s="158"/>
      <c r="C11" s="157"/>
    </row>
    <row r="12" spans="1:3" x14ac:dyDescent="0.25">
      <c r="A12" s="158"/>
    </row>
    <row r="13" spans="1:3" x14ac:dyDescent="0.25">
      <c r="A13" s="158"/>
    </row>
  </sheetData>
  <sortState ref="C1:C13">
    <sortCondition ref="C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AB2106-DE6F-4024-8E2D-B43D70AEE244}"/>
</file>

<file path=customXml/itemProps2.xml><?xml version="1.0" encoding="utf-8"?>
<ds:datastoreItem xmlns:ds="http://schemas.openxmlformats.org/officeDocument/2006/customXml" ds:itemID="{FA22A4AD-0D36-48BF-B1C3-3D5B39083FCA}"/>
</file>

<file path=customXml/itemProps3.xml><?xml version="1.0" encoding="utf-8"?>
<ds:datastoreItem xmlns:ds="http://schemas.openxmlformats.org/officeDocument/2006/customXml" ds:itemID="{EFA8F336-EB51-4133-A31F-3035D41C9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</vt:lpstr>
      <vt:lpstr>Sheet2</vt:lpstr>
      <vt:lpstr>Small Business</vt:lpstr>
      <vt:lpstr>Contract Type</vt:lpstr>
      <vt:lpstr>Sheet3</vt:lpstr>
    </vt:vector>
  </TitlesOfParts>
  <Company>USITC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gunther.sanabria</dc:creator>
  <cp:lastModifiedBy>Attardo, Karen</cp:lastModifiedBy>
  <cp:lastPrinted>2012-02-22T19:29:23Z</cp:lastPrinted>
  <dcterms:created xsi:type="dcterms:W3CDTF">2011-05-18T16:17:41Z</dcterms:created>
  <dcterms:modified xsi:type="dcterms:W3CDTF">2012-04-26T19:18:53Z</dcterms:modified>
</cp:coreProperties>
</file>