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95" windowWidth="11325" windowHeight="6105"/>
  </bookViews>
  <sheets>
    <sheet name="APP B FY 2012 Inventory" sheetId="2" r:id="rId1"/>
    <sheet name="Sheet2" sheetId="22" state="hidden" r:id="rId2"/>
    <sheet name="APP C USITC Inventory Summary" sheetId="28" r:id="rId3"/>
  </sheets>
  <definedNames>
    <definedName name="_xlnm._FilterDatabase" localSheetId="0" hidden="1">'APP B FY 2012 Inventory'!$B$1:$O$1</definedName>
  </definedNames>
  <calcPr calcId="145621"/>
</workbook>
</file>

<file path=xl/calcChain.xml><?xml version="1.0" encoding="utf-8"?>
<calcChain xmlns="http://schemas.openxmlformats.org/spreadsheetml/2006/main">
  <c r="N29" i="2" l="1"/>
  <c r="O7" i="2" s="1"/>
  <c r="D32" i="22" l="1"/>
  <c r="D26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O3" i="2" l="1"/>
  <c r="O5" i="2"/>
  <c r="O8" i="2"/>
  <c r="O11" i="2"/>
  <c r="O12" i="2"/>
  <c r="O14" i="2"/>
  <c r="O16" i="2"/>
  <c r="O18" i="2"/>
  <c r="O19" i="2"/>
  <c r="O22" i="2"/>
  <c r="O24" i="2"/>
  <c r="O26" i="2"/>
  <c r="O2" i="2"/>
  <c r="O4" i="2"/>
  <c r="O6" i="2"/>
  <c r="O9" i="2"/>
  <c r="O10" i="2"/>
  <c r="O13" i="2"/>
  <c r="O15" i="2"/>
  <c r="O20" i="2"/>
  <c r="O17" i="2"/>
  <c r="O21" i="2"/>
  <c r="O23" i="2"/>
  <c r="O25" i="2"/>
  <c r="O27" i="2"/>
</calcChain>
</file>

<file path=xl/sharedStrings.xml><?xml version="1.0" encoding="utf-8"?>
<sst xmlns="http://schemas.openxmlformats.org/spreadsheetml/2006/main" count="646" uniqueCount="183">
  <si>
    <t>Contracting Agency ID</t>
  </si>
  <si>
    <t>Contracting Agency Name</t>
  </si>
  <si>
    <t>Contracting Department Name</t>
  </si>
  <si>
    <t>Funding Agency ID</t>
  </si>
  <si>
    <t>Funding Agency Name</t>
  </si>
  <si>
    <t>Principal Place of Performance City Name</t>
  </si>
  <si>
    <t>Principal Place of Performance Country Name</t>
  </si>
  <si>
    <t>Type of Contract</t>
  </si>
  <si>
    <t>Vendor Name</t>
  </si>
  <si>
    <t>DUNS Number</t>
  </si>
  <si>
    <t>Action Obligation</t>
  </si>
  <si>
    <t>USITC</t>
  </si>
  <si>
    <t>Washington DC</t>
  </si>
  <si>
    <t>USA</t>
  </si>
  <si>
    <t>Competed</t>
  </si>
  <si>
    <t>Firm Fixed</t>
  </si>
  <si>
    <t>R425</t>
  </si>
  <si>
    <t>Not Competed</t>
  </si>
  <si>
    <t>R799</t>
  </si>
  <si>
    <t>R499</t>
  </si>
  <si>
    <t>R604</t>
  </si>
  <si>
    <t>PURDUE UNIVERSITY</t>
  </si>
  <si>
    <t>OTHER MANAGEMENT SUPPORT SERVICES</t>
  </si>
  <si>
    <t>J070</t>
  </si>
  <si>
    <t>ENGINEERING AND TECHNICAL SERVICES</t>
  </si>
  <si>
    <t>Contract Type Analysis</t>
  </si>
  <si>
    <t>Competition Analysis</t>
  </si>
  <si>
    <t>Time of Obligation Analysis</t>
  </si>
  <si>
    <t>(as % of PSC Obligations)</t>
  </si>
  <si>
    <t>Not</t>
  </si>
  <si>
    <t>Available</t>
  </si>
  <si>
    <t xml:space="preserve">% Total </t>
  </si>
  <si>
    <t>Fixed</t>
  </si>
  <si>
    <t>for</t>
  </si>
  <si>
    <t>Obligations</t>
  </si>
  <si>
    <t>Price</t>
  </si>
  <si>
    <t>Cost</t>
  </si>
  <si>
    <t>T&amp;M/LH</t>
  </si>
  <si>
    <t>Other</t>
  </si>
  <si>
    <t>Competition</t>
  </si>
  <si>
    <t>Blank</t>
  </si>
  <si>
    <t>Q1</t>
  </si>
  <si>
    <t>Q2</t>
  </si>
  <si>
    <t>Q3</t>
  </si>
  <si>
    <t>Q4</t>
  </si>
  <si>
    <t>Special Interest Functions</t>
  </si>
  <si>
    <t>C211</t>
  </si>
  <si>
    <t>A/E Svcs.(incl landscaping interior)</t>
  </si>
  <si>
    <t>Other Professional Services</t>
  </si>
  <si>
    <t>R421</t>
  </si>
  <si>
    <t>Technical Assistance</t>
  </si>
  <si>
    <t>F999</t>
  </si>
  <si>
    <t>Other Envir Svc/Stud/Sup</t>
  </si>
  <si>
    <t>B510</t>
  </si>
  <si>
    <t>Study/Environmental Assessments</t>
  </si>
  <si>
    <t>C214</t>
  </si>
  <si>
    <t>A&amp;E Management Engineering Svcs</t>
  </si>
  <si>
    <t>D399</t>
  </si>
  <si>
    <t>Other ADP &amp; Telecommunications Svcs</t>
  </si>
  <si>
    <t>Engineering and Technical Svcs</t>
  </si>
  <si>
    <t>Highest Percentage of Obligations</t>
  </si>
  <si>
    <t>F108</t>
  </si>
  <si>
    <t>Hazar Rem/Clean-up/Disp/OP</t>
  </si>
  <si>
    <t>See Above</t>
  </si>
  <si>
    <t>R408</t>
  </si>
  <si>
    <t>Program Management/Support Services</t>
  </si>
  <si>
    <t>B505</t>
  </si>
  <si>
    <t>COST BENEFIT ANALYSES</t>
  </si>
  <si>
    <t>D302</t>
  </si>
  <si>
    <t>ADP SYSTEMS DEVELOPMENT SERVICES</t>
  </si>
  <si>
    <t>D307</t>
  </si>
  <si>
    <t>AUTOMATED INOFRMATION SYSTEM SVCS</t>
  </si>
  <si>
    <t>D310</t>
  </si>
  <si>
    <t>ADP BACKUP AND SECURITY SERVICES</t>
  </si>
  <si>
    <t>D314</t>
  </si>
  <si>
    <t>ADP ACQUISITION SUP SVCS</t>
  </si>
  <si>
    <t>R406</t>
  </si>
  <si>
    <t>POLICY REVIEW/DEVELOPMENT SERVICES</t>
  </si>
  <si>
    <t>R407</t>
  </si>
  <si>
    <t>PROGRAM EVALUATION SERVICES</t>
  </si>
  <si>
    <t>PROGRAM MANAGEMENT/SUPPORT SERVICES</t>
  </si>
  <si>
    <t>R409</t>
  </si>
  <si>
    <t>PROGRAM REVIEW/DEVELOPMENT SERVICES</t>
  </si>
  <si>
    <t>R413</t>
  </si>
  <si>
    <t>SPECIFICATIONS DEVELOPMENT SERVICES</t>
  </si>
  <si>
    <t>R414</t>
  </si>
  <si>
    <t>SYSTEMS ENGINEERING SERVICES</t>
  </si>
  <si>
    <t>R423</t>
  </si>
  <si>
    <t>INTELLIGENCE SERVICES</t>
  </si>
  <si>
    <t>R497</t>
  </si>
  <si>
    <t>PERSONAL SERVICES CONTRACTS</t>
  </si>
  <si>
    <t>R707</t>
  </si>
  <si>
    <t>MGT SVCS/CONTRACT &amp; PROCUREMENT SUP</t>
  </si>
  <si>
    <t>Total</t>
  </si>
  <si>
    <t>R710</t>
  </si>
  <si>
    <t>FINANCIAL SERVICES</t>
  </si>
  <si>
    <t>MAILING &amp; DISTRIBUTION SERVICES</t>
  </si>
  <si>
    <t>IDIQ</t>
  </si>
  <si>
    <t>% Total Obligations</t>
  </si>
  <si>
    <t>Small Business Analysis</t>
  </si>
  <si>
    <t>(as % of PSC obligations)</t>
  </si>
  <si>
    <t xml:space="preserve">Small Business </t>
  </si>
  <si>
    <t>SDB</t>
  </si>
  <si>
    <t>8(a) Program</t>
  </si>
  <si>
    <t>VOSB</t>
  </si>
  <si>
    <t>SDVOSB</t>
  </si>
  <si>
    <t>HUBZone</t>
  </si>
  <si>
    <t>WOSB</t>
  </si>
  <si>
    <t>AUTOMATED INFORMATION SYSTEM SVCS</t>
  </si>
  <si>
    <t>PROGRAM MANAGEMENT/ SUPPORT SERVICES</t>
  </si>
  <si>
    <t>PROGRAM REVIEW/ DEVELOPMENT SERVICES</t>
  </si>
  <si>
    <t>MGT SVCS/CONTRACT &amp; PROCUREMENT SUPPORT</t>
  </si>
  <si>
    <t>Biggest Percentage of Obligations</t>
  </si>
  <si>
    <t>Percentage of Obligation</t>
  </si>
  <si>
    <t>AUTOMATED INFORMATION SYSTEMS SERVICES</t>
  </si>
  <si>
    <t>N/A</t>
  </si>
  <si>
    <t>Fixed Price</t>
  </si>
  <si>
    <t>Not Available for Competition</t>
  </si>
  <si>
    <t>(as % of PSC Obligation)</t>
  </si>
  <si>
    <t>B507</t>
  </si>
  <si>
    <t>ECONOMIC STUDIES</t>
  </si>
  <si>
    <t>B525</t>
  </si>
  <si>
    <t>SUMMIT CONSULTING</t>
  </si>
  <si>
    <t>B548</t>
  </si>
  <si>
    <t>BUREAU VANDIJK</t>
  </si>
  <si>
    <t>TRADE ISSUE STUDIES</t>
  </si>
  <si>
    <t>SPECIAL STUDIES/ANALYSIS- MATHEMATICAL/STATISTICAL</t>
  </si>
  <si>
    <t>OTHER ADP &amp; TELECOMMUNICATIONS SVCS</t>
  </si>
  <si>
    <t>COMPUTECH</t>
  </si>
  <si>
    <t>D304</t>
  </si>
  <si>
    <t>IT AND TELECOM- TELECOMMUNICATIONS AND TRANSMISSION</t>
  </si>
  <si>
    <t>Verizon Wireless</t>
  </si>
  <si>
    <t>Compusearch Software Systems</t>
  </si>
  <si>
    <t>D313</t>
  </si>
  <si>
    <t>COMPUTER AIDED DESGN/MFG SVCS</t>
  </si>
  <si>
    <t>D317</t>
  </si>
  <si>
    <t>IT AND TELECOM WEB BASED SUBSCRIPTION</t>
  </si>
  <si>
    <t>Global Trade Information Services (GTIS)</t>
  </si>
  <si>
    <t>IT AND TELECOM- OTHER IT AND TELECOMMUNICATIONS</t>
  </si>
  <si>
    <t>SAS INSTITUTE INC.</t>
  </si>
  <si>
    <t>TWD &amp; Associates</t>
  </si>
  <si>
    <t>J063</t>
  </si>
  <si>
    <t>MAINT/REPAIR/REBUILD OF EQUIPMENT- ALARM, SIGNAL, AND SECURITY DETECTION SYSTEMS</t>
  </si>
  <si>
    <t>Kastle Systems, LLC</t>
  </si>
  <si>
    <t>MAINT-REP OF ADP EQ &amp; SUPPLIES</t>
  </si>
  <si>
    <t>Affigent</t>
  </si>
  <si>
    <t>J099</t>
  </si>
  <si>
    <t>MAINT/REPAIR/REBUILD OF EQUIPMENT- MISCELLANEOUS</t>
  </si>
  <si>
    <t>NEOPOST, WASHINGTON DC BR</t>
  </si>
  <si>
    <t>SUPPORT- PROFESSIONAL: PROGRAM MANAGEMENT/SUPPORT</t>
  </si>
  <si>
    <t>Kelly, Anderson &amp; Associates</t>
  </si>
  <si>
    <t>SUPPORT- PROFESSIONAL: ENGINEERING/TECHNICAL</t>
  </si>
  <si>
    <t>Amaram Technology Corp</t>
  </si>
  <si>
    <t>MAILING AND DISTRIBUTION SERVICES</t>
  </si>
  <si>
    <t>Federal Express Corporation</t>
  </si>
  <si>
    <t>FedEx Ground Package System</t>
  </si>
  <si>
    <t>iFederal Solutions</t>
  </si>
  <si>
    <t>United Parcel Service, Inc</t>
  </si>
  <si>
    <t>R704</t>
  </si>
  <si>
    <t>AUDITING SERVICES</t>
  </si>
  <si>
    <t>Castro &amp; Company, LLC</t>
  </si>
  <si>
    <t>Williams, Adley &amp; COMPANY</t>
  </si>
  <si>
    <t>Kforce Government Solutions</t>
  </si>
  <si>
    <t>S215</t>
  </si>
  <si>
    <t>WAREHOUSING AND STORAGE SERVICES</t>
  </si>
  <si>
    <t>Diversified Information Technologies</t>
  </si>
  <si>
    <t>T016</t>
  </si>
  <si>
    <t>PHOTO/MAP/PRINT/PUBLICATION- AUDIO/VISUAL</t>
  </si>
  <si>
    <t>CG Alliance, Inc</t>
  </si>
  <si>
    <t>V999</t>
  </si>
  <si>
    <t>OTHER TRANSPORTATION &amp; RELOCATION SERV</t>
  </si>
  <si>
    <t>Washington Metropolitan Area Transit Authority</t>
  </si>
  <si>
    <t>W074</t>
  </si>
  <si>
    <t>LEASE-RENT OF OFFICE MACHINES</t>
  </si>
  <si>
    <t>Xerox Business Services</t>
  </si>
  <si>
    <t>D308</t>
  </si>
  <si>
    <t>PROGRAMMING SERVICES</t>
  </si>
  <si>
    <t>Intratek</t>
  </si>
  <si>
    <t>PSC</t>
  </si>
  <si>
    <t>PSC Description</t>
  </si>
  <si>
    <t>PROC</t>
  </si>
  <si>
    <t>USITC Inventory Summary Appendix C</t>
  </si>
  <si>
    <t>USITC FY 2012 Inventory Appendix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</si>
</sst>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8"/>
      <color theme="3"/>
      <name val="Cambria"/>
      <family val="2"/>
      <scheme val="major"/>
    </font>
    <font>
      <sz val="16"/>
      <color theme="0"/>
      <name val="Times New Roman"/>
      <family val="1"/>
    </font>
    <font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37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20" fillId="34" borderId="0" applyNumberFormat="0" applyBorder="0" applyAlignment="0" applyProtection="0"/>
    <xf numFmtId="0" fontId="11" fillId="8" borderId="0" applyNumberFormat="0" applyBorder="0" applyAlignment="0" applyProtection="0"/>
    <xf numFmtId="0" fontId="15" fillId="11" borderId="31" applyNumberFormat="0" applyAlignment="0" applyProtection="0"/>
    <xf numFmtId="0" fontId="17" fillId="12" borderId="34" applyNumberFormat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" fontId="21" fillId="0" borderId="0"/>
    <xf numFmtId="44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7" fillId="0" borderId="28" applyNumberFormat="0" applyFill="0" applyAlignment="0" applyProtection="0"/>
    <xf numFmtId="0" fontId="8" fillId="0" borderId="29" applyNumberFormat="0" applyFill="0" applyAlignment="0" applyProtection="0"/>
    <xf numFmtId="0" fontId="9" fillId="0" borderId="30" applyNumberFormat="0" applyFill="0" applyAlignment="0" applyProtection="0"/>
    <xf numFmtId="0" fontId="9" fillId="0" borderId="0" applyNumberFormat="0" applyFill="0" applyBorder="0" applyAlignment="0" applyProtection="0"/>
    <xf numFmtId="0" fontId="13" fillId="10" borderId="31" applyNumberFormat="0" applyAlignment="0" applyProtection="0"/>
    <xf numFmtId="0" fontId="16" fillId="0" borderId="33" applyNumberFormat="0" applyFill="0" applyAlignment="0" applyProtection="0"/>
    <xf numFmtId="0" fontId="12" fillId="9" borderId="0" applyNumberFormat="0" applyBorder="0" applyAlignment="0" applyProtection="0"/>
    <xf numFmtId="0" fontId="2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13" borderId="35" applyNumberFormat="0" applyFont="0" applyAlignment="0" applyProtection="0"/>
    <xf numFmtId="0" fontId="14" fillId="11" borderId="32" applyNumberFormat="0" applyAlignment="0" applyProtection="0"/>
    <xf numFmtId="9" fontId="22" fillId="0" borderId="0" applyFont="0" applyFill="0" applyBorder="0" applyAlignment="0" applyProtection="0"/>
    <xf numFmtId="0" fontId="6" fillId="0" borderId="36" applyNumberFormat="0" applyFill="0" applyAlignment="0" applyProtection="0"/>
    <xf numFmtId="0" fontId="18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8" fillId="0" borderId="29" applyNumberFormat="0" applyFill="0" applyAlignment="0" applyProtection="0"/>
    <xf numFmtId="0" fontId="9" fillId="0" borderId="30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31" applyNumberFormat="0" applyAlignment="0" applyProtection="0"/>
    <xf numFmtId="0" fontId="14" fillId="11" borderId="32" applyNumberFormat="0" applyAlignment="0" applyProtection="0"/>
    <xf numFmtId="0" fontId="15" fillId="11" borderId="31" applyNumberFormat="0" applyAlignment="0" applyProtection="0"/>
    <xf numFmtId="0" fontId="16" fillId="0" borderId="33" applyNumberFormat="0" applyFill="0" applyAlignment="0" applyProtection="0"/>
    <xf numFmtId="0" fontId="17" fillId="12" borderId="34" applyNumberFormat="0" applyAlignment="0" applyProtection="0"/>
    <xf numFmtId="0" fontId="18" fillId="0" borderId="0" applyNumberFormat="0" applyFill="0" applyBorder="0" applyAlignment="0" applyProtection="0"/>
    <xf numFmtId="0" fontId="1" fillId="13" borderId="35" applyNumberFormat="0" applyFont="0" applyAlignment="0" applyProtection="0"/>
    <xf numFmtId="0" fontId="19" fillId="0" borderId="0" applyNumberFormat="0" applyFill="0" applyBorder="0" applyAlignment="0" applyProtection="0"/>
    <xf numFmtId="0" fontId="6" fillId="0" borderId="36" applyNumberFormat="0" applyFill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0" fillId="37" borderId="0" applyNumberFormat="0" applyBorder="0" applyAlignment="0" applyProtection="0"/>
  </cellStyleXfs>
  <cellXfs count="19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4" xfId="0" applyBorder="1"/>
    <xf numFmtId="44" fontId="1" fillId="0" borderId="4" xfId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4" fontId="1" fillId="0" borderId="10" xfId="1" applyFont="1" applyBorder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44" fontId="1" fillId="0" borderId="10" xfId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0" xfId="0" applyFill="1" applyBorder="1"/>
    <xf numFmtId="44" fontId="1" fillId="2" borderId="10" xfId="1" applyFont="1" applyFill="1" applyBorder="1"/>
    <xf numFmtId="0" fontId="0" fillId="2" borderId="11" xfId="0" applyFill="1" applyBorder="1"/>
    <xf numFmtId="0" fontId="0" fillId="2" borderId="0" xfId="0" applyFill="1" applyBorder="1"/>
    <xf numFmtId="0" fontId="0" fillId="2" borderId="15" xfId="0" applyFill="1" applyBorder="1"/>
    <xf numFmtId="0" fontId="0" fillId="2" borderId="16" xfId="0" applyFill="1" applyBorder="1"/>
    <xf numFmtId="0" fontId="2" fillId="0" borderId="10" xfId="0" applyFont="1" applyFill="1" applyBorder="1"/>
    <xf numFmtId="0" fontId="3" fillId="0" borderId="10" xfId="0" applyFont="1" applyFill="1" applyBorder="1"/>
    <xf numFmtId="44" fontId="1" fillId="0" borderId="10" xfId="1" applyFont="1" applyFill="1" applyBorder="1"/>
    <xf numFmtId="10" fontId="0" fillId="0" borderId="11" xfId="0" applyNumberFormat="1" applyFill="1" applyBorder="1"/>
    <xf numFmtId="10" fontId="0" fillId="0" borderId="0" xfId="0" applyNumberFormat="1" applyFill="1" applyBorder="1"/>
    <xf numFmtId="10" fontId="0" fillId="0" borderId="15" xfId="0" applyNumberFormat="1" applyFill="1" applyBorder="1"/>
    <xf numFmtId="10" fontId="0" fillId="0" borderId="16" xfId="0" applyNumberFormat="1" applyFill="1" applyBorder="1"/>
    <xf numFmtId="0" fontId="4" fillId="0" borderId="1" xfId="0" applyFont="1" applyFill="1" applyBorder="1"/>
    <xf numFmtId="0" fontId="4" fillId="0" borderId="1" xfId="0" applyFont="1" applyBorder="1"/>
    <xf numFmtId="44" fontId="4" fillId="0" borderId="1" xfId="1" applyFont="1" applyFill="1" applyBorder="1"/>
    <xf numFmtId="10" fontId="3" fillId="0" borderId="18" xfId="2" applyNumberFormat="1" applyFont="1" applyBorder="1"/>
    <xf numFmtId="9" fontId="3" fillId="0" borderId="13" xfId="2" applyNumberFormat="1" applyFont="1" applyBorder="1"/>
    <xf numFmtId="9" fontId="3" fillId="0" borderId="1" xfId="2" applyNumberFormat="1" applyFont="1" applyBorder="1"/>
    <xf numFmtId="9" fontId="3" fillId="0" borderId="18" xfId="2" applyNumberFormat="1" applyFont="1" applyBorder="1" applyAlignment="1">
      <alignment horizontal="center"/>
    </xf>
    <xf numFmtId="9" fontId="3" fillId="0" borderId="13" xfId="2" applyNumberFormat="1" applyFont="1" applyFill="1" applyBorder="1"/>
    <xf numFmtId="9" fontId="3" fillId="0" borderId="1" xfId="2" applyNumberFormat="1" applyFont="1" applyFill="1" applyBorder="1"/>
    <xf numFmtId="9" fontId="3" fillId="0" borderId="18" xfId="2" applyNumberFormat="1" applyFont="1" applyFill="1" applyBorder="1"/>
    <xf numFmtId="44" fontId="4" fillId="0" borderId="1" xfId="1" applyFont="1" applyBorder="1"/>
    <xf numFmtId="9" fontId="3" fillId="0" borderId="18" xfId="0" applyNumberFormat="1" applyFont="1" applyBorder="1"/>
    <xf numFmtId="9" fontId="3" fillId="0" borderId="13" xfId="0" applyNumberFormat="1" applyFont="1" applyBorder="1" applyAlignment="1"/>
    <xf numFmtId="9" fontId="3" fillId="0" borderId="1" xfId="0" applyNumberFormat="1" applyFont="1" applyBorder="1" applyAlignment="1"/>
    <xf numFmtId="9" fontId="3" fillId="0" borderId="18" xfId="0" applyNumberFormat="1" applyFont="1" applyBorder="1" applyAlignment="1">
      <alignment horizontal="center"/>
    </xf>
    <xf numFmtId="9" fontId="3" fillId="0" borderId="18" xfId="0" applyNumberFormat="1" applyFont="1" applyBorder="1" applyAlignment="1"/>
    <xf numFmtId="9" fontId="3" fillId="0" borderId="18" xfId="2" applyNumberFormat="1" applyFont="1" applyBorder="1"/>
    <xf numFmtId="9" fontId="3" fillId="0" borderId="1" xfId="0" applyNumberFormat="1" applyFont="1" applyBorder="1"/>
    <xf numFmtId="9" fontId="3" fillId="0" borderId="1" xfId="2" applyNumberFormat="1" applyFont="1" applyBorder="1" applyAlignment="1">
      <alignment horizontal="center"/>
    </xf>
    <xf numFmtId="10" fontId="0" fillId="2" borderId="11" xfId="0" applyNumberFormat="1" applyFill="1" applyBorder="1"/>
    <xf numFmtId="10" fontId="0" fillId="2" borderId="0" xfId="0" applyNumberFormat="1" applyFill="1" applyBorder="1"/>
    <xf numFmtId="10" fontId="0" fillId="2" borderId="15" xfId="0" applyNumberFormat="1" applyFill="1" applyBorder="1"/>
    <xf numFmtId="10" fontId="0" fillId="2" borderId="16" xfId="0" applyNumberFormat="1" applyFill="1" applyBorder="1"/>
    <xf numFmtId="0" fontId="4" fillId="0" borderId="10" xfId="0" applyFont="1" applyFill="1" applyBorder="1" applyAlignment="1">
      <alignment horizontal="left"/>
    </xf>
    <xf numFmtId="0" fontId="3" fillId="0" borderId="10" xfId="0" applyFont="1" applyBorder="1"/>
    <xf numFmtId="44" fontId="3" fillId="0" borderId="19" xfId="1" applyFont="1" applyBorder="1"/>
    <xf numFmtId="10" fontId="3" fillId="0" borderId="19" xfId="0" applyNumberFormat="1" applyFont="1" applyBorder="1"/>
    <xf numFmtId="10" fontId="3" fillId="0" borderId="0" xfId="0" applyNumberFormat="1" applyFont="1" applyBorder="1"/>
    <xf numFmtId="10" fontId="3" fillId="0" borderId="16" xfId="0" applyNumberFormat="1" applyFont="1" applyBorder="1"/>
    <xf numFmtId="9" fontId="5" fillId="0" borderId="9" xfId="2" applyNumberFormat="1" applyFont="1" applyBorder="1"/>
    <xf numFmtId="9" fontId="3" fillId="0" borderId="4" xfId="2" applyNumberFormat="1" applyFont="1" applyBorder="1"/>
    <xf numFmtId="9" fontId="3" fillId="0" borderId="9" xfId="2" applyNumberFormat="1" applyFont="1" applyFill="1" applyBorder="1"/>
    <xf numFmtId="9" fontId="3" fillId="0" borderId="4" xfId="2" applyNumberFormat="1" applyFont="1" applyFill="1" applyBorder="1"/>
    <xf numFmtId="9" fontId="3" fillId="0" borderId="9" xfId="2" applyNumberFormat="1" applyFont="1" applyBorder="1"/>
    <xf numFmtId="44" fontId="4" fillId="0" borderId="20" xfId="1" applyFont="1" applyFill="1" applyBorder="1"/>
    <xf numFmtId="10" fontId="3" fillId="3" borderId="20" xfId="2" applyNumberFormat="1" applyFont="1" applyFill="1" applyBorder="1"/>
    <xf numFmtId="10" fontId="5" fillId="3" borderId="3" xfId="2" applyNumberFormat="1" applyFont="1" applyFill="1" applyBorder="1"/>
    <xf numFmtId="10" fontId="3" fillId="3" borderId="3" xfId="2" applyNumberFormat="1" applyFont="1" applyFill="1" applyBorder="1"/>
    <xf numFmtId="10" fontId="3" fillId="3" borderId="13" xfId="2" applyNumberFormat="1" applyFont="1" applyFill="1" applyBorder="1"/>
    <xf numFmtId="44" fontId="4" fillId="0" borderId="20" xfId="1" applyFont="1" applyBorder="1"/>
    <xf numFmtId="10" fontId="3" fillId="3" borderId="0" xfId="2" applyNumberFormat="1" applyFont="1" applyFill="1" applyBorder="1"/>
    <xf numFmtId="10" fontId="3" fillId="3" borderId="7" xfId="2" applyNumberFormat="1" applyFont="1" applyFill="1" applyBorder="1"/>
    <xf numFmtId="10" fontId="3" fillId="3" borderId="21" xfId="2" applyNumberFormat="1" applyFont="1" applyFill="1" applyBorder="1"/>
    <xf numFmtId="10" fontId="5" fillId="3" borderId="2" xfId="2" applyNumberFormat="1" applyFont="1" applyFill="1" applyBorder="1"/>
    <xf numFmtId="10" fontId="3" fillId="3" borderId="2" xfId="2" applyNumberFormat="1" applyFont="1" applyFill="1" applyBorder="1"/>
    <xf numFmtId="9" fontId="5" fillId="0" borderId="16" xfId="2" applyNumberFormat="1" applyFont="1" applyBorder="1"/>
    <xf numFmtId="9" fontId="3" fillId="0" borderId="10" xfId="2" applyNumberFormat="1" applyFont="1" applyBorder="1"/>
    <xf numFmtId="9" fontId="3" fillId="0" borderId="16" xfId="2" applyNumberFormat="1" applyFont="1" applyFill="1" applyBorder="1"/>
    <xf numFmtId="9" fontId="3" fillId="0" borderId="4" xfId="0" applyNumberFormat="1" applyFont="1" applyBorder="1"/>
    <xf numFmtId="9" fontId="3" fillId="0" borderId="10" xfId="0" applyNumberFormat="1" applyFont="1" applyBorder="1"/>
    <xf numFmtId="9" fontId="3" fillId="0" borderId="16" xfId="2" applyNumberFormat="1" applyFont="1" applyBorder="1"/>
    <xf numFmtId="0" fontId="5" fillId="3" borderId="3" xfId="0" applyFont="1" applyFill="1" applyBorder="1"/>
    <xf numFmtId="0" fontId="3" fillId="3" borderId="3" xfId="0" applyFont="1" applyFill="1" applyBorder="1"/>
    <xf numFmtId="0" fontId="3" fillId="3" borderId="2" xfId="0" applyFont="1" applyFill="1" applyBorder="1"/>
    <xf numFmtId="0" fontId="3" fillId="3" borderId="13" xfId="0" applyFont="1" applyFill="1" applyBorder="1"/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0" fillId="4" borderId="20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9" fontId="0" fillId="4" borderId="3" xfId="2" applyFont="1" applyFill="1" applyBorder="1" applyAlignment="1">
      <alignment wrapText="1"/>
    </xf>
    <xf numFmtId="9" fontId="0" fillId="0" borderId="16" xfId="2" applyFont="1" applyBorder="1" applyAlignment="1">
      <alignment wrapText="1"/>
    </xf>
    <xf numFmtId="9" fontId="0" fillId="0" borderId="16" xfId="2" applyFont="1" applyBorder="1"/>
    <xf numFmtId="0" fontId="0" fillId="0" borderId="22" xfId="0" applyBorder="1" applyAlignment="1">
      <alignment horizontal="left"/>
    </xf>
    <xf numFmtId="0" fontId="0" fillId="0" borderId="22" xfId="0" applyBorder="1" applyAlignment="1">
      <alignment wrapText="1"/>
    </xf>
    <xf numFmtId="164" fontId="0" fillId="0" borderId="22" xfId="0" applyNumberFormat="1" applyBorder="1" applyAlignment="1">
      <alignment horizontal="left"/>
    </xf>
    <xf numFmtId="9" fontId="0" fillId="0" borderId="23" xfId="2" applyFont="1" applyBorder="1" applyAlignment="1">
      <alignment wrapText="1"/>
    </xf>
    <xf numFmtId="9" fontId="0" fillId="0" borderId="13" xfId="2" applyFont="1" applyBorder="1" applyAlignment="1">
      <alignment wrapText="1"/>
    </xf>
    <xf numFmtId="9" fontId="0" fillId="0" borderId="1" xfId="2" applyFont="1" applyBorder="1" applyAlignment="1">
      <alignment wrapText="1"/>
    </xf>
    <xf numFmtId="9" fontId="0" fillId="0" borderId="24" xfId="2" applyFont="1" applyBorder="1" applyAlignment="1">
      <alignment wrapText="1"/>
    </xf>
    <xf numFmtId="9" fontId="0" fillId="0" borderId="22" xfId="2" applyFont="1" applyBorder="1" applyAlignment="1">
      <alignment wrapText="1"/>
    </xf>
    <xf numFmtId="9" fontId="0" fillId="0" borderId="18" xfId="2" applyFont="1" applyBorder="1" applyAlignment="1">
      <alignment horizontal="center" wrapText="1"/>
    </xf>
    <xf numFmtId="9" fontId="6" fillId="0" borderId="20" xfId="2" applyFont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8" xfId="0" applyBorder="1"/>
    <xf numFmtId="0" fontId="0" fillId="0" borderId="18" xfId="0" applyFill="1" applyBorder="1" applyAlignment="1">
      <alignment wrapText="1"/>
    </xf>
    <xf numFmtId="0" fontId="0" fillId="0" borderId="20" xfId="0" applyFill="1" applyBorder="1" applyAlignment="1">
      <alignment wrapText="1"/>
    </xf>
    <xf numFmtId="9" fontId="0" fillId="4" borderId="7" xfId="2" applyFont="1" applyFill="1" applyBorder="1" applyAlignment="1">
      <alignment wrapText="1"/>
    </xf>
    <xf numFmtId="0" fontId="0" fillId="0" borderId="20" xfId="0" applyBorder="1" applyAlignment="1">
      <alignment wrapText="1"/>
    </xf>
    <xf numFmtId="9" fontId="0" fillId="0" borderId="18" xfId="2" applyFont="1" applyBorder="1" applyAlignment="1">
      <alignment wrapText="1"/>
    </xf>
    <xf numFmtId="9" fontId="0" fillId="0" borderId="1" xfId="2" applyFont="1" applyBorder="1" applyAlignment="1">
      <alignment horizontal="center"/>
    </xf>
    <xf numFmtId="9" fontId="0" fillId="0" borderId="1" xfId="2" applyFont="1" applyBorder="1" applyAlignment="1">
      <alignment horizontal="right" wrapText="1"/>
    </xf>
    <xf numFmtId="9" fontId="0" fillId="0" borderId="1" xfId="2" applyFont="1" applyBorder="1" applyAlignment="1">
      <alignment horizontal="right"/>
    </xf>
    <xf numFmtId="9" fontId="0" fillId="0" borderId="18" xfId="2" applyFont="1" applyBorder="1" applyAlignment="1">
      <alignment horizontal="right" wrapText="1"/>
    </xf>
    <xf numFmtId="9" fontId="0" fillId="0" borderId="13" xfId="2" applyFont="1" applyBorder="1" applyAlignment="1">
      <alignment horizontal="right" wrapText="1"/>
    </xf>
    <xf numFmtId="0" fontId="0" fillId="6" borderId="0" xfId="0" applyFill="1"/>
    <xf numFmtId="0" fontId="0" fillId="0" borderId="0" xfId="0" applyFill="1"/>
    <xf numFmtId="0" fontId="0" fillId="0" borderId="0" xfId="0"/>
    <xf numFmtId="44" fontId="0" fillId="0" borderId="0" xfId="0" applyNumberFormat="1"/>
    <xf numFmtId="0" fontId="0" fillId="0" borderId="27" xfId="0" applyFont="1" applyBorder="1" applyAlignment="1">
      <alignment horizontal="center" vertical="center" wrapText="1"/>
    </xf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9" fontId="0" fillId="6" borderId="27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9" fontId="0" fillId="0" borderId="18" xfId="2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4" fontId="0" fillId="0" borderId="0" xfId="0" applyNumberFormat="1"/>
    <xf numFmtId="0" fontId="0" fillId="4" borderId="7" xfId="0" applyFill="1" applyBorder="1" applyAlignment="1">
      <alignment horizontal="center" wrapText="1"/>
    </xf>
    <xf numFmtId="0" fontId="26" fillId="38" borderId="37" xfId="0" applyFont="1" applyFill="1" applyBorder="1" applyAlignment="1">
      <alignment horizontal="center" vertical="center" textRotation="45" wrapText="1"/>
    </xf>
    <xf numFmtId="9" fontId="0" fillId="4" borderId="13" xfId="2" applyFont="1" applyFill="1" applyBorder="1" applyAlignment="1">
      <alignment wrapText="1"/>
    </xf>
    <xf numFmtId="0" fontId="0" fillId="0" borderId="38" xfId="0" applyBorder="1"/>
    <xf numFmtId="0" fontId="0" fillId="0" borderId="1" xfId="0" applyBorder="1" applyAlignment="1">
      <alignment horizontal="center" vertical="center" wrapText="1"/>
    </xf>
    <xf numFmtId="164" fontId="0" fillId="5" borderId="26" xfId="0" applyNumberFormat="1" applyFill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4" borderId="7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27" fillId="6" borderId="1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20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6" borderId="1" xfId="0" applyFill="1" applyBorder="1"/>
    <xf numFmtId="0" fontId="0" fillId="0" borderId="1" xfId="0" applyFill="1" applyBorder="1"/>
    <xf numFmtId="0" fontId="26" fillId="38" borderId="39" xfId="0" applyFont="1" applyFill="1" applyBorder="1" applyAlignment="1">
      <alignment horizontal="center" vertical="center" textRotation="45" wrapText="1"/>
    </xf>
  </cellXfs>
  <cellStyles count="98">
    <cellStyle name="20% - Accent1" xfId="75" builtinId="30" customBuiltin="1"/>
    <cellStyle name="20% - Accent1 2" xfId="5"/>
    <cellStyle name="20% - Accent2" xfId="79" builtinId="34" customBuiltin="1"/>
    <cellStyle name="20% - Accent2 2" xfId="6"/>
    <cellStyle name="20% - Accent3" xfId="83" builtinId="38" customBuiltin="1"/>
    <cellStyle name="20% - Accent3 2" xfId="7"/>
    <cellStyle name="20% - Accent4" xfId="87" builtinId="42" customBuiltin="1"/>
    <cellStyle name="20% - Accent4 2" xfId="8"/>
    <cellStyle name="20% - Accent5" xfId="91" builtinId="46" customBuiltin="1"/>
    <cellStyle name="20% - Accent5 2" xfId="9"/>
    <cellStyle name="20% - Accent6" xfId="95" builtinId="50" customBuiltin="1"/>
    <cellStyle name="20% - Accent6 2" xfId="10"/>
    <cellStyle name="40% - Accent1" xfId="76" builtinId="31" customBuiltin="1"/>
    <cellStyle name="40% - Accent1 2" xfId="11"/>
    <cellStyle name="40% - Accent2" xfId="80" builtinId="35" customBuiltin="1"/>
    <cellStyle name="40% - Accent2 2" xfId="12"/>
    <cellStyle name="40% - Accent3" xfId="84" builtinId="39" customBuiltin="1"/>
    <cellStyle name="40% - Accent3 2" xfId="13"/>
    <cellStyle name="40% - Accent4" xfId="88" builtinId="43" customBuiltin="1"/>
    <cellStyle name="40% - Accent4 2" xfId="14"/>
    <cellStyle name="40% - Accent5" xfId="92" builtinId="47" customBuiltin="1"/>
    <cellStyle name="40% - Accent5 2" xfId="15"/>
    <cellStyle name="40% - Accent6" xfId="96" builtinId="51" customBuiltin="1"/>
    <cellStyle name="40% - Accent6 2" xfId="16"/>
    <cellStyle name="60% - Accent1" xfId="77" builtinId="32" customBuiltin="1"/>
    <cellStyle name="60% - Accent1 2" xfId="17"/>
    <cellStyle name="60% - Accent2" xfId="81" builtinId="36" customBuiltin="1"/>
    <cellStyle name="60% - Accent2 2" xfId="18"/>
    <cellStyle name="60% - Accent3" xfId="85" builtinId="40" customBuiltin="1"/>
    <cellStyle name="60% - Accent3 2" xfId="19"/>
    <cellStyle name="60% - Accent4" xfId="89" builtinId="44" customBuiltin="1"/>
    <cellStyle name="60% - Accent4 2" xfId="20"/>
    <cellStyle name="60% - Accent5" xfId="93" builtinId="48" customBuiltin="1"/>
    <cellStyle name="60% - Accent5 2" xfId="21"/>
    <cellStyle name="60% - Accent6" xfId="97" builtinId="52" customBuiltin="1"/>
    <cellStyle name="60% - Accent6 2" xfId="22"/>
    <cellStyle name="Accent1" xfId="74" builtinId="29" customBuiltin="1"/>
    <cellStyle name="Accent1 2" xfId="23"/>
    <cellStyle name="Accent2" xfId="78" builtinId="33" customBuiltin="1"/>
    <cellStyle name="Accent2 2" xfId="24"/>
    <cellStyle name="Accent3" xfId="82" builtinId="37" customBuiltin="1"/>
    <cellStyle name="Accent3 2" xfId="25"/>
    <cellStyle name="Accent4" xfId="86" builtinId="41" customBuiltin="1"/>
    <cellStyle name="Accent4 2" xfId="26"/>
    <cellStyle name="Accent5" xfId="90" builtinId="45" customBuiltin="1"/>
    <cellStyle name="Accent5 2" xfId="27"/>
    <cellStyle name="Accent6" xfId="94" builtinId="49" customBuiltin="1"/>
    <cellStyle name="Accent6 2" xfId="28"/>
    <cellStyle name="Bad" xfId="63" builtinId="27" customBuiltin="1"/>
    <cellStyle name="Bad 2" xfId="29"/>
    <cellStyle name="Calculation" xfId="67" builtinId="22" customBuiltin="1"/>
    <cellStyle name="Calculation 2" xfId="30"/>
    <cellStyle name="Check Cell" xfId="69" builtinId="23" customBuiltin="1"/>
    <cellStyle name="Check Cell 2" xfId="31"/>
    <cellStyle name="Comma 2" xfId="32"/>
    <cellStyle name="Comma 3" xfId="33"/>
    <cellStyle name="Comma 5" xfId="34"/>
    <cellStyle name="Currency" xfId="1" builtinId="4"/>
    <cellStyle name="Currency 2" xfId="35"/>
    <cellStyle name="Currency 3" xfId="36"/>
    <cellStyle name="Explanatory Text" xfId="72" builtinId="53" customBuiltin="1"/>
    <cellStyle name="Explanatory Text 2" xfId="37"/>
    <cellStyle name="Good" xfId="62" builtinId="26" customBuiltin="1"/>
    <cellStyle name="Good 2" xfId="38"/>
    <cellStyle name="Heading 1" xfId="58" builtinId="16" customBuiltin="1"/>
    <cellStyle name="Heading 1 2" xfId="39"/>
    <cellStyle name="Heading 2" xfId="59" builtinId="17" customBuiltin="1"/>
    <cellStyle name="Heading 2 2" xfId="40"/>
    <cellStyle name="Heading 3" xfId="60" builtinId="18" customBuiltin="1"/>
    <cellStyle name="Heading 3 2" xfId="41"/>
    <cellStyle name="Heading 4" xfId="61" builtinId="19" customBuiltin="1"/>
    <cellStyle name="Heading 4 2" xfId="42"/>
    <cellStyle name="Input" xfId="65" builtinId="20" customBuiltin="1"/>
    <cellStyle name="Input 2" xfId="43"/>
    <cellStyle name="Linked Cell" xfId="68" builtinId="24" customBuiltin="1"/>
    <cellStyle name="Linked Cell 2" xfId="44"/>
    <cellStyle name="Neutral" xfId="64" builtinId="28" customBuiltin="1"/>
    <cellStyle name="Neutral 2" xfId="45"/>
    <cellStyle name="Normal" xfId="0" builtinId="0"/>
    <cellStyle name="Normal 2" xfId="4"/>
    <cellStyle name="Normal 2 2" xfId="46"/>
    <cellStyle name="Normal 3" xfId="47"/>
    <cellStyle name="Normal 3 2" xfId="48"/>
    <cellStyle name="Normal 4" xfId="49"/>
    <cellStyle name="Normal 5" xfId="50"/>
    <cellStyle name="Normal 6" xfId="3"/>
    <cellStyle name="Normal 7" xfId="56"/>
    <cellStyle name="Note" xfId="71" builtinId="10" customBuiltin="1"/>
    <cellStyle name="Note 2" xfId="51"/>
    <cellStyle name="Output" xfId="66" builtinId="21" customBuiltin="1"/>
    <cellStyle name="Output 2" xfId="52"/>
    <cellStyle name="Percent" xfId="2" builtinId="5"/>
    <cellStyle name="Percent 2" xfId="53"/>
    <cellStyle name="Title" xfId="57" builtinId="15" customBuiltin="1"/>
    <cellStyle name="Total" xfId="73" builtinId="25" customBuiltin="1"/>
    <cellStyle name="Total 2" xfId="54"/>
    <cellStyle name="Warning Text" xfId="70" builtinId="11" customBuiltin="1"/>
    <cellStyle name="Warning Text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pds.gov/dbsight/fpdsportal?indexName=awardfull&amp;y=0&amp;x=0&amp;templateName=1.4&amp;s=FPDS&amp;q=KFORCE+GOVERNMENT+SOLUTIONS+INCORPORATED+PRODUCT_OR_SERVICE_CODE%3A%22R799%22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pds.gov/dbsight/fpdsportal?indexName=awardfull&amp;y=0&amp;x=0&amp;templateName=1.4&amp;s=FPDS&amp;q=KFORCE+GOVERNMENT+SOLUTIONS+INCORPORATED+PRODUCT_OR_SERVICE_CODE%3A%22R799%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7.7109375" style="157" customWidth="1"/>
    <col min="2" max="2" width="7.28515625" customWidth="1"/>
    <col min="3" max="3" width="12" customWidth="1"/>
    <col min="4" max="4" width="12.5703125" customWidth="1"/>
    <col min="5" max="5" width="13.42578125" customWidth="1"/>
    <col min="6" max="6" width="17.5703125" customWidth="1"/>
    <col min="7" max="7" width="12.5703125" customWidth="1"/>
    <col min="8" max="8" width="12.85546875" customWidth="1"/>
    <col min="9" max="9" width="17.7109375" customWidth="1"/>
    <col min="10" max="10" width="17.85546875" customWidth="1"/>
    <col min="11" max="11" width="12" customWidth="1"/>
    <col min="12" max="12" width="14.28515625" customWidth="1"/>
    <col min="13" max="13" width="11.7109375" customWidth="1"/>
    <col min="14" max="14" width="15.42578125" customWidth="1"/>
    <col min="15" max="15" width="12.42578125" customWidth="1"/>
    <col min="16" max="16" width="7.7109375" customWidth="1"/>
    <col min="17" max="17" width="10.42578125" customWidth="1"/>
  </cols>
  <sheetData>
    <row r="1" spans="1:17" ht="93" customHeight="1" x14ac:dyDescent="0.25">
      <c r="A1" s="166" t="s">
        <v>182</v>
      </c>
      <c r="B1" s="189" t="s">
        <v>178</v>
      </c>
      <c r="C1" s="163" t="s">
        <v>179</v>
      </c>
      <c r="D1" s="163" t="s">
        <v>0</v>
      </c>
      <c r="E1" s="163" t="s">
        <v>1</v>
      </c>
      <c r="F1" s="163" t="s">
        <v>2</v>
      </c>
      <c r="G1" s="163" t="s">
        <v>3</v>
      </c>
      <c r="H1" s="163" t="s">
        <v>4</v>
      </c>
      <c r="I1" s="163" t="s">
        <v>5</v>
      </c>
      <c r="J1" s="163" t="s">
        <v>6</v>
      </c>
      <c r="K1" s="163" t="s">
        <v>7</v>
      </c>
      <c r="L1" s="163" t="s">
        <v>8</v>
      </c>
      <c r="M1" s="163" t="s">
        <v>9</v>
      </c>
      <c r="N1" s="163" t="s">
        <v>10</v>
      </c>
      <c r="O1" s="163" t="s">
        <v>113</v>
      </c>
    </row>
    <row r="2" spans="1:17" ht="30" x14ac:dyDescent="0.25">
      <c r="A2" s="150">
        <v>1</v>
      </c>
      <c r="B2" s="158" t="s">
        <v>119</v>
      </c>
      <c r="C2" s="158" t="s">
        <v>120</v>
      </c>
      <c r="D2" s="150">
        <v>3400</v>
      </c>
      <c r="E2" s="150" t="s">
        <v>11</v>
      </c>
      <c r="F2" s="150" t="s">
        <v>180</v>
      </c>
      <c r="G2" s="150">
        <v>3400</v>
      </c>
      <c r="H2" s="150" t="s">
        <v>11</v>
      </c>
      <c r="I2" s="150" t="s">
        <v>12</v>
      </c>
      <c r="J2" s="150" t="s">
        <v>13</v>
      </c>
      <c r="K2" s="150" t="s">
        <v>15</v>
      </c>
      <c r="L2" s="154" t="s">
        <v>21</v>
      </c>
      <c r="M2" s="136">
        <v>72051394</v>
      </c>
      <c r="N2" s="135">
        <v>120000</v>
      </c>
      <c r="O2" s="139">
        <f t="shared" ref="O2:O27" si="0">N2/$N$29</f>
        <v>1.5876406934933623E-2</v>
      </c>
    </row>
    <row r="3" spans="1:17" s="130" customFormat="1" ht="90" x14ac:dyDescent="0.25">
      <c r="A3" s="150">
        <v>2</v>
      </c>
      <c r="B3" s="134" t="s">
        <v>121</v>
      </c>
      <c r="C3" s="151" t="s">
        <v>126</v>
      </c>
      <c r="D3" s="150">
        <v>3400</v>
      </c>
      <c r="E3" s="150" t="s">
        <v>11</v>
      </c>
      <c r="F3" s="150" t="s">
        <v>180</v>
      </c>
      <c r="G3" s="150">
        <v>3400</v>
      </c>
      <c r="H3" s="150" t="s">
        <v>11</v>
      </c>
      <c r="I3" s="150" t="s">
        <v>12</v>
      </c>
      <c r="J3" s="150" t="s">
        <v>13</v>
      </c>
      <c r="K3" s="150" t="s">
        <v>15</v>
      </c>
      <c r="L3" s="154" t="s">
        <v>122</v>
      </c>
      <c r="M3" s="136">
        <v>134631675</v>
      </c>
      <c r="N3" s="135">
        <v>21500</v>
      </c>
      <c r="O3" s="139">
        <f t="shared" si="0"/>
        <v>2.8445229091756071E-3</v>
      </c>
    </row>
    <row r="4" spans="1:17" s="130" customFormat="1" ht="30" x14ac:dyDescent="0.25">
      <c r="A4" s="150">
        <v>3</v>
      </c>
      <c r="B4" s="134" t="s">
        <v>123</v>
      </c>
      <c r="C4" s="134" t="s">
        <v>125</v>
      </c>
      <c r="D4" s="150">
        <v>3400</v>
      </c>
      <c r="E4" s="150" t="s">
        <v>11</v>
      </c>
      <c r="F4" s="150" t="s">
        <v>180</v>
      </c>
      <c r="G4" s="150">
        <v>3400</v>
      </c>
      <c r="H4" s="150" t="s">
        <v>11</v>
      </c>
      <c r="I4" s="150" t="s">
        <v>12</v>
      </c>
      <c r="J4" s="150" t="s">
        <v>13</v>
      </c>
      <c r="K4" s="150" t="s">
        <v>15</v>
      </c>
      <c r="L4" s="134" t="s">
        <v>124</v>
      </c>
      <c r="M4" s="136">
        <v>879062834</v>
      </c>
      <c r="N4" s="159">
        <v>266482</v>
      </c>
      <c r="O4" s="139">
        <f t="shared" si="0"/>
        <v>3.5256472273624849E-2</v>
      </c>
      <c r="P4" s="133"/>
      <c r="Q4" s="133"/>
    </row>
    <row r="5" spans="1:17" s="128" customFormat="1" ht="60" x14ac:dyDescent="0.25">
      <c r="A5" s="150">
        <v>4</v>
      </c>
      <c r="B5" s="136" t="s">
        <v>68</v>
      </c>
      <c r="C5" s="140" t="s">
        <v>69</v>
      </c>
      <c r="D5" s="136">
        <v>3400</v>
      </c>
      <c r="E5" s="136" t="s">
        <v>11</v>
      </c>
      <c r="F5" s="150" t="s">
        <v>180</v>
      </c>
      <c r="G5" s="136">
        <v>3400</v>
      </c>
      <c r="H5" s="136" t="s">
        <v>11</v>
      </c>
      <c r="I5" s="136" t="s">
        <v>12</v>
      </c>
      <c r="J5" s="136" t="s">
        <v>13</v>
      </c>
      <c r="K5" s="136" t="s">
        <v>15</v>
      </c>
      <c r="L5" s="153" t="s">
        <v>128</v>
      </c>
      <c r="M5" s="136">
        <v>98688047</v>
      </c>
      <c r="N5" s="135">
        <v>1538592</v>
      </c>
      <c r="O5" s="139">
        <f t="shared" si="0"/>
        <v>0.20356093915694493</v>
      </c>
      <c r="P5" s="133"/>
      <c r="Q5" s="133"/>
    </row>
    <row r="6" spans="1:17" s="128" customFormat="1" ht="105" x14ac:dyDescent="0.25">
      <c r="A6" s="150">
        <v>5</v>
      </c>
      <c r="B6" s="134" t="s">
        <v>129</v>
      </c>
      <c r="C6" s="134" t="s">
        <v>130</v>
      </c>
      <c r="D6" s="136">
        <v>3400</v>
      </c>
      <c r="E6" s="136" t="s">
        <v>11</v>
      </c>
      <c r="F6" s="150" t="s">
        <v>180</v>
      </c>
      <c r="G6" s="136">
        <v>3400</v>
      </c>
      <c r="H6" s="136" t="s">
        <v>11</v>
      </c>
      <c r="I6" s="136" t="s">
        <v>12</v>
      </c>
      <c r="J6" s="136" t="s">
        <v>13</v>
      </c>
      <c r="K6" s="136" t="s">
        <v>15</v>
      </c>
      <c r="L6" s="134" t="s">
        <v>131</v>
      </c>
      <c r="M6" s="136">
        <v>968904698</v>
      </c>
      <c r="N6" s="135">
        <v>80881.919999999998</v>
      </c>
      <c r="O6" s="139">
        <f t="shared" si="0"/>
        <v>1.070095229665622E-2</v>
      </c>
      <c r="P6" s="133"/>
      <c r="Q6" s="133"/>
    </row>
    <row r="7" spans="1:17" s="128" customFormat="1" ht="45" x14ac:dyDescent="0.25">
      <c r="A7" s="150">
        <v>6</v>
      </c>
      <c r="B7" s="158" t="s">
        <v>175</v>
      </c>
      <c r="C7" s="158" t="s">
        <v>176</v>
      </c>
      <c r="D7" s="136">
        <v>3400</v>
      </c>
      <c r="E7" s="136" t="s">
        <v>11</v>
      </c>
      <c r="F7" s="150" t="s">
        <v>180</v>
      </c>
      <c r="G7" s="136">
        <v>3400</v>
      </c>
      <c r="H7" s="136" t="s">
        <v>11</v>
      </c>
      <c r="I7" s="136" t="s">
        <v>12</v>
      </c>
      <c r="J7" s="136" t="s">
        <v>13</v>
      </c>
      <c r="K7" s="136" t="s">
        <v>15</v>
      </c>
      <c r="L7" s="158" t="s">
        <v>177</v>
      </c>
      <c r="M7" s="136">
        <v>607086030</v>
      </c>
      <c r="N7" s="159">
        <v>610000</v>
      </c>
      <c r="O7" s="139">
        <f t="shared" si="0"/>
        <v>8.0705068585912573E-2</v>
      </c>
      <c r="P7" s="157"/>
      <c r="Q7" s="157"/>
    </row>
    <row r="8" spans="1:17" s="128" customFormat="1" ht="60" x14ac:dyDescent="0.25">
      <c r="A8" s="150">
        <v>7</v>
      </c>
      <c r="B8" s="134" t="s">
        <v>133</v>
      </c>
      <c r="C8" s="160" t="s">
        <v>134</v>
      </c>
      <c r="D8" s="136">
        <v>3400</v>
      </c>
      <c r="E8" s="136" t="s">
        <v>11</v>
      </c>
      <c r="F8" s="150" t="s">
        <v>180</v>
      </c>
      <c r="G8" s="136">
        <v>3400</v>
      </c>
      <c r="H8" s="136" t="s">
        <v>11</v>
      </c>
      <c r="I8" s="136" t="s">
        <v>12</v>
      </c>
      <c r="J8" s="136" t="s">
        <v>13</v>
      </c>
      <c r="K8" s="136" t="s">
        <v>15</v>
      </c>
      <c r="L8" s="160" t="s">
        <v>132</v>
      </c>
      <c r="M8" s="136">
        <v>130698921</v>
      </c>
      <c r="N8" s="135">
        <v>164829.18</v>
      </c>
      <c r="O8" s="139">
        <f t="shared" si="0"/>
        <v>2.1807459470261852E-2</v>
      </c>
      <c r="P8" s="133"/>
      <c r="Q8" s="133"/>
    </row>
    <row r="9" spans="1:17" s="128" customFormat="1" ht="75" x14ac:dyDescent="0.25">
      <c r="A9" s="150">
        <v>8</v>
      </c>
      <c r="B9" s="151" t="s">
        <v>135</v>
      </c>
      <c r="C9" s="151" t="s">
        <v>136</v>
      </c>
      <c r="D9" s="136">
        <v>3400</v>
      </c>
      <c r="E9" s="136" t="s">
        <v>11</v>
      </c>
      <c r="F9" s="150" t="s">
        <v>180</v>
      </c>
      <c r="G9" s="136">
        <v>3400</v>
      </c>
      <c r="H9" s="136" t="s">
        <v>11</v>
      </c>
      <c r="I9" s="136" t="s">
        <v>12</v>
      </c>
      <c r="J9" s="136" t="s">
        <v>13</v>
      </c>
      <c r="K9" s="136" t="s">
        <v>15</v>
      </c>
      <c r="L9" s="151" t="s">
        <v>137</v>
      </c>
      <c r="M9" s="136">
        <v>72051394</v>
      </c>
      <c r="N9" s="159">
        <v>155540</v>
      </c>
      <c r="O9" s="139">
        <f t="shared" si="0"/>
        <v>2.0578469455496462E-2</v>
      </c>
      <c r="P9" s="133"/>
      <c r="Q9" s="133"/>
    </row>
    <row r="10" spans="1:17" s="128" customFormat="1" ht="75" x14ac:dyDescent="0.25">
      <c r="A10" s="150">
        <v>9</v>
      </c>
      <c r="B10" s="134" t="s">
        <v>57</v>
      </c>
      <c r="C10" s="134" t="s">
        <v>127</v>
      </c>
      <c r="D10" s="136">
        <v>3400</v>
      </c>
      <c r="E10" s="136" t="s">
        <v>11</v>
      </c>
      <c r="F10" s="150" t="s">
        <v>180</v>
      </c>
      <c r="G10" s="136">
        <v>3400</v>
      </c>
      <c r="H10" s="136" t="s">
        <v>11</v>
      </c>
      <c r="I10" s="136" t="s">
        <v>12</v>
      </c>
      <c r="J10" s="136" t="s">
        <v>13</v>
      </c>
      <c r="K10" s="136" t="s">
        <v>15</v>
      </c>
      <c r="L10" s="134" t="s">
        <v>140</v>
      </c>
      <c r="M10" s="136">
        <v>161185269</v>
      </c>
      <c r="N10" s="135">
        <v>543766.93999999994</v>
      </c>
      <c r="O10" s="139">
        <f t="shared" si="0"/>
        <v>7.1942210143363619E-2</v>
      </c>
      <c r="P10" s="133"/>
      <c r="Q10" s="133"/>
    </row>
    <row r="11" spans="1:17" s="128" customFormat="1" ht="105" x14ac:dyDescent="0.25">
      <c r="A11" s="150">
        <v>10</v>
      </c>
      <c r="B11" s="134" t="s">
        <v>57</v>
      </c>
      <c r="C11" s="158" t="s">
        <v>138</v>
      </c>
      <c r="D11" s="136">
        <v>3400</v>
      </c>
      <c r="E11" s="136" t="s">
        <v>11</v>
      </c>
      <c r="F11" s="150" t="s">
        <v>180</v>
      </c>
      <c r="G11" s="136">
        <v>3400</v>
      </c>
      <c r="H11" s="136" t="s">
        <v>11</v>
      </c>
      <c r="I11" s="136" t="s">
        <v>12</v>
      </c>
      <c r="J11" s="136" t="s">
        <v>13</v>
      </c>
      <c r="K11" s="136" t="s">
        <v>15</v>
      </c>
      <c r="L11" s="158" t="s">
        <v>139</v>
      </c>
      <c r="M11" s="136">
        <v>40046724</v>
      </c>
      <c r="N11" s="159">
        <v>25620</v>
      </c>
      <c r="O11" s="139">
        <f t="shared" si="0"/>
        <v>3.3896128806083282E-3</v>
      </c>
      <c r="P11" s="133"/>
      <c r="Q11" s="133"/>
    </row>
    <row r="12" spans="1:17" s="128" customFormat="1" ht="150" x14ac:dyDescent="0.25">
      <c r="A12" s="150">
        <v>11</v>
      </c>
      <c r="B12" s="134" t="s">
        <v>141</v>
      </c>
      <c r="C12" s="134" t="s">
        <v>142</v>
      </c>
      <c r="D12" s="136">
        <v>3400</v>
      </c>
      <c r="E12" s="136" t="s">
        <v>11</v>
      </c>
      <c r="F12" s="150" t="s">
        <v>180</v>
      </c>
      <c r="G12" s="136">
        <v>3400</v>
      </c>
      <c r="H12" s="136" t="s">
        <v>11</v>
      </c>
      <c r="I12" s="136" t="s">
        <v>12</v>
      </c>
      <c r="J12" s="136" t="s">
        <v>13</v>
      </c>
      <c r="K12" s="136" t="s">
        <v>15</v>
      </c>
      <c r="L12" s="134" t="s">
        <v>143</v>
      </c>
      <c r="M12" s="136">
        <v>69275212</v>
      </c>
      <c r="N12" s="141">
        <v>152337.32</v>
      </c>
      <c r="O12" s="139">
        <f t="shared" si="0"/>
        <v>2.015474403081002E-2</v>
      </c>
      <c r="P12" s="133"/>
      <c r="Q12" s="133"/>
    </row>
    <row r="13" spans="1:17" s="128" customFormat="1" ht="45" x14ac:dyDescent="0.25">
      <c r="A13" s="150">
        <v>12</v>
      </c>
      <c r="B13" s="134" t="s">
        <v>23</v>
      </c>
      <c r="C13" s="153" t="s">
        <v>144</v>
      </c>
      <c r="D13" s="136">
        <v>3400</v>
      </c>
      <c r="E13" s="136" t="s">
        <v>11</v>
      </c>
      <c r="F13" s="150" t="s">
        <v>180</v>
      </c>
      <c r="G13" s="136">
        <v>3400</v>
      </c>
      <c r="H13" s="136" t="s">
        <v>11</v>
      </c>
      <c r="I13" s="136" t="s">
        <v>12</v>
      </c>
      <c r="J13" s="136" t="s">
        <v>13</v>
      </c>
      <c r="K13" s="136" t="s">
        <v>15</v>
      </c>
      <c r="L13" s="153" t="s">
        <v>145</v>
      </c>
      <c r="M13" s="136">
        <v>141089040</v>
      </c>
      <c r="N13" s="135">
        <v>146225</v>
      </c>
      <c r="O13" s="139">
        <f t="shared" si="0"/>
        <v>1.9346063367172241E-2</v>
      </c>
      <c r="P13" s="133"/>
      <c r="Q13" s="133"/>
    </row>
    <row r="14" spans="1:17" s="128" customFormat="1" ht="90" x14ac:dyDescent="0.25">
      <c r="A14" s="150">
        <v>13</v>
      </c>
      <c r="B14" s="134" t="s">
        <v>146</v>
      </c>
      <c r="C14" s="134" t="s">
        <v>147</v>
      </c>
      <c r="D14" s="136">
        <v>3400</v>
      </c>
      <c r="E14" s="136" t="s">
        <v>11</v>
      </c>
      <c r="F14" s="150" t="s">
        <v>180</v>
      </c>
      <c r="G14" s="136">
        <v>3400</v>
      </c>
      <c r="H14" s="136" t="s">
        <v>11</v>
      </c>
      <c r="I14" s="136" t="s">
        <v>12</v>
      </c>
      <c r="J14" s="136" t="s">
        <v>13</v>
      </c>
      <c r="K14" s="136" t="s">
        <v>15</v>
      </c>
      <c r="L14" s="160" t="s">
        <v>148</v>
      </c>
      <c r="M14" s="136">
        <v>770080364</v>
      </c>
      <c r="N14" s="141">
        <v>53809</v>
      </c>
      <c r="O14" s="139">
        <f t="shared" si="0"/>
        <v>7.1191131730153605E-3</v>
      </c>
      <c r="P14" s="133"/>
      <c r="Q14" s="133"/>
    </row>
    <row r="15" spans="1:17" s="128" customFormat="1" ht="105" x14ac:dyDescent="0.25">
      <c r="A15" s="150">
        <v>14</v>
      </c>
      <c r="B15" s="134" t="s">
        <v>64</v>
      </c>
      <c r="C15" s="160" t="s">
        <v>149</v>
      </c>
      <c r="D15" s="136">
        <v>3400</v>
      </c>
      <c r="E15" s="136" t="s">
        <v>11</v>
      </c>
      <c r="F15" s="150" t="s">
        <v>180</v>
      </c>
      <c r="G15" s="136">
        <v>3400</v>
      </c>
      <c r="H15" s="136" t="s">
        <v>11</v>
      </c>
      <c r="I15" s="136" t="s">
        <v>12</v>
      </c>
      <c r="J15" s="136" t="s">
        <v>13</v>
      </c>
      <c r="K15" s="136" t="s">
        <v>15</v>
      </c>
      <c r="L15" s="160" t="s">
        <v>150</v>
      </c>
      <c r="M15" s="136">
        <v>161584073</v>
      </c>
      <c r="N15" s="141">
        <v>253968</v>
      </c>
      <c r="O15" s="139">
        <f t="shared" si="0"/>
        <v>3.3600827637093517E-2</v>
      </c>
      <c r="P15" s="133"/>
      <c r="Q15" s="133"/>
    </row>
    <row r="16" spans="1:17" s="128" customFormat="1" ht="90" x14ac:dyDescent="0.25">
      <c r="A16" s="150">
        <v>15</v>
      </c>
      <c r="B16" s="134" t="s">
        <v>16</v>
      </c>
      <c r="C16" s="160" t="s">
        <v>151</v>
      </c>
      <c r="D16" s="136">
        <v>3400</v>
      </c>
      <c r="E16" s="136" t="s">
        <v>11</v>
      </c>
      <c r="F16" s="150" t="s">
        <v>180</v>
      </c>
      <c r="G16" s="136">
        <v>3400</v>
      </c>
      <c r="H16" s="136" t="s">
        <v>11</v>
      </c>
      <c r="I16" s="136" t="s">
        <v>12</v>
      </c>
      <c r="J16" s="136" t="s">
        <v>13</v>
      </c>
      <c r="K16" s="136" t="s">
        <v>15</v>
      </c>
      <c r="L16" s="160" t="s">
        <v>152</v>
      </c>
      <c r="M16" s="136">
        <v>42815808</v>
      </c>
      <c r="N16" s="159">
        <v>623115.28</v>
      </c>
      <c r="O16" s="139">
        <f t="shared" si="0"/>
        <v>8.2440264605459224E-2</v>
      </c>
      <c r="P16" s="133"/>
      <c r="Q16" s="133"/>
    </row>
    <row r="17" spans="1:17" s="128" customFormat="1" ht="60" x14ac:dyDescent="0.25">
      <c r="A17" s="150">
        <v>16</v>
      </c>
      <c r="B17" s="134" t="s">
        <v>20</v>
      </c>
      <c r="C17" s="158" t="s">
        <v>153</v>
      </c>
      <c r="D17" s="136">
        <v>3400</v>
      </c>
      <c r="E17" s="136" t="s">
        <v>11</v>
      </c>
      <c r="F17" s="150" t="s">
        <v>180</v>
      </c>
      <c r="G17" s="136">
        <v>3400</v>
      </c>
      <c r="H17" s="136" t="s">
        <v>11</v>
      </c>
      <c r="I17" s="136" t="s">
        <v>12</v>
      </c>
      <c r="J17" s="136" t="s">
        <v>13</v>
      </c>
      <c r="K17" s="138" t="s">
        <v>97</v>
      </c>
      <c r="L17" s="158" t="s">
        <v>156</v>
      </c>
      <c r="M17" s="136">
        <v>118810618</v>
      </c>
      <c r="N17" s="152">
        <v>720000</v>
      </c>
      <c r="O17" s="139">
        <f t="shared" si="0"/>
        <v>9.5258441609601729E-2</v>
      </c>
      <c r="P17" s="133"/>
      <c r="Q17" s="133"/>
    </row>
    <row r="18" spans="1:17" s="128" customFormat="1" ht="60" x14ac:dyDescent="0.25">
      <c r="A18" s="150">
        <v>17</v>
      </c>
      <c r="B18" s="134" t="s">
        <v>20</v>
      </c>
      <c r="C18" s="134" t="s">
        <v>153</v>
      </c>
      <c r="D18" s="136">
        <v>3400</v>
      </c>
      <c r="E18" s="136" t="s">
        <v>11</v>
      </c>
      <c r="F18" s="150" t="s">
        <v>180</v>
      </c>
      <c r="G18" s="136">
        <v>3400</v>
      </c>
      <c r="H18" s="136" t="s">
        <v>11</v>
      </c>
      <c r="I18" s="136" t="s">
        <v>12</v>
      </c>
      <c r="J18" s="136" t="s">
        <v>13</v>
      </c>
      <c r="K18" s="136" t="s">
        <v>15</v>
      </c>
      <c r="L18" s="158" t="s">
        <v>155</v>
      </c>
      <c r="M18" s="136">
        <v>185743655</v>
      </c>
      <c r="N18" s="152">
        <v>35000</v>
      </c>
      <c r="O18" s="139">
        <f t="shared" si="0"/>
        <v>4.6306186893556398E-3</v>
      </c>
      <c r="P18" s="133"/>
      <c r="Q18" s="133"/>
    </row>
    <row r="19" spans="1:17" s="128" customFormat="1" ht="60" x14ac:dyDescent="0.25">
      <c r="A19" s="150">
        <v>18</v>
      </c>
      <c r="B19" s="134" t="s">
        <v>20</v>
      </c>
      <c r="C19" s="158" t="s">
        <v>153</v>
      </c>
      <c r="D19" s="136">
        <v>3400</v>
      </c>
      <c r="E19" s="136" t="s">
        <v>11</v>
      </c>
      <c r="F19" s="150" t="s">
        <v>180</v>
      </c>
      <c r="G19" s="136">
        <v>3400</v>
      </c>
      <c r="H19" s="136" t="s">
        <v>11</v>
      </c>
      <c r="I19" s="136" t="s">
        <v>12</v>
      </c>
      <c r="J19" s="136" t="s">
        <v>13</v>
      </c>
      <c r="K19" s="136" t="s">
        <v>15</v>
      </c>
      <c r="L19" s="153" t="s">
        <v>157</v>
      </c>
      <c r="M19" s="136">
        <v>6991681</v>
      </c>
      <c r="N19" s="135">
        <v>32000</v>
      </c>
      <c r="O19" s="139">
        <f t="shared" si="0"/>
        <v>4.2337085159822995E-3</v>
      </c>
      <c r="P19" s="133"/>
      <c r="Q19" s="133"/>
    </row>
    <row r="20" spans="1:17" s="128" customFormat="1" ht="60" x14ac:dyDescent="0.25">
      <c r="A20" s="150">
        <v>19</v>
      </c>
      <c r="B20" s="134" t="s">
        <v>20</v>
      </c>
      <c r="C20" s="134" t="s">
        <v>153</v>
      </c>
      <c r="D20" s="136">
        <v>3400</v>
      </c>
      <c r="E20" s="136" t="s">
        <v>11</v>
      </c>
      <c r="F20" s="150" t="s">
        <v>180</v>
      </c>
      <c r="G20" s="136">
        <v>3400</v>
      </c>
      <c r="H20" s="136" t="s">
        <v>11</v>
      </c>
      <c r="I20" s="136" t="s">
        <v>12</v>
      </c>
      <c r="J20" s="136" t="s">
        <v>13</v>
      </c>
      <c r="K20" s="136" t="s">
        <v>15</v>
      </c>
      <c r="L20" s="151" t="s">
        <v>154</v>
      </c>
      <c r="M20" s="136">
        <v>185743655</v>
      </c>
      <c r="N20" s="135">
        <v>30000</v>
      </c>
      <c r="O20" s="139">
        <f t="shared" si="0"/>
        <v>3.9691017337334057E-3</v>
      </c>
      <c r="P20" s="133"/>
      <c r="Q20" s="133"/>
    </row>
    <row r="21" spans="1:17" s="128" customFormat="1" ht="30" x14ac:dyDescent="0.25">
      <c r="A21" s="150">
        <v>20</v>
      </c>
      <c r="B21" s="134" t="s">
        <v>158</v>
      </c>
      <c r="C21" s="134" t="s">
        <v>159</v>
      </c>
      <c r="D21" s="136">
        <v>3400</v>
      </c>
      <c r="E21" s="136" t="s">
        <v>11</v>
      </c>
      <c r="F21" s="150" t="s">
        <v>180</v>
      </c>
      <c r="G21" s="136">
        <v>3400</v>
      </c>
      <c r="H21" s="136" t="s">
        <v>11</v>
      </c>
      <c r="I21" s="136" t="s">
        <v>12</v>
      </c>
      <c r="J21" s="136" t="s">
        <v>13</v>
      </c>
      <c r="K21" s="136" t="s">
        <v>15</v>
      </c>
      <c r="L21" s="158" t="s">
        <v>160</v>
      </c>
      <c r="M21" s="136">
        <v>619053411</v>
      </c>
      <c r="N21" s="159">
        <v>162079.98000000001</v>
      </c>
      <c r="O21" s="139">
        <f t="shared" si="0"/>
        <v>2.1443730987382524E-2</v>
      </c>
      <c r="P21" s="133"/>
      <c r="Q21" s="133"/>
    </row>
    <row r="22" spans="1:17" s="128" customFormat="1" ht="45" x14ac:dyDescent="0.25">
      <c r="A22" s="150">
        <v>21</v>
      </c>
      <c r="B22" s="134" t="s">
        <v>94</v>
      </c>
      <c r="C22" s="134" t="s">
        <v>95</v>
      </c>
      <c r="D22" s="136">
        <v>3400</v>
      </c>
      <c r="E22" s="136" t="s">
        <v>11</v>
      </c>
      <c r="F22" s="150" t="s">
        <v>180</v>
      </c>
      <c r="G22" s="136">
        <v>3400</v>
      </c>
      <c r="H22" s="136" t="s">
        <v>11</v>
      </c>
      <c r="I22" s="136" t="s">
        <v>12</v>
      </c>
      <c r="J22" s="136" t="s">
        <v>13</v>
      </c>
      <c r="K22" s="136" t="s">
        <v>15</v>
      </c>
      <c r="L22" s="134" t="s">
        <v>161</v>
      </c>
      <c r="M22" s="136">
        <v>868712969</v>
      </c>
      <c r="N22" s="135">
        <v>227505.12</v>
      </c>
      <c r="O22" s="139">
        <f t="shared" si="0"/>
        <v>3.0099698874174217E-2</v>
      </c>
      <c r="P22" s="133"/>
      <c r="Q22" s="133"/>
    </row>
    <row r="23" spans="1:17" s="128" customFormat="1" ht="60" x14ac:dyDescent="0.25">
      <c r="A23" s="150">
        <v>22</v>
      </c>
      <c r="B23" s="134" t="s">
        <v>18</v>
      </c>
      <c r="C23" s="134" t="s">
        <v>22</v>
      </c>
      <c r="D23" s="136">
        <v>3400</v>
      </c>
      <c r="E23" s="136" t="s">
        <v>11</v>
      </c>
      <c r="F23" s="150" t="s">
        <v>180</v>
      </c>
      <c r="G23" s="136">
        <v>3400</v>
      </c>
      <c r="H23" s="136" t="s">
        <v>11</v>
      </c>
      <c r="I23" s="136" t="s">
        <v>12</v>
      </c>
      <c r="J23" s="136" t="s">
        <v>13</v>
      </c>
      <c r="K23" s="136" t="s">
        <v>15</v>
      </c>
      <c r="L23" s="151" t="s">
        <v>162</v>
      </c>
      <c r="M23" s="136">
        <v>72650484</v>
      </c>
      <c r="N23" s="141">
        <v>699046.14</v>
      </c>
      <c r="O23" s="139">
        <f t="shared" si="0"/>
        <v>9.2486174874454832E-2</v>
      </c>
      <c r="P23" s="133"/>
      <c r="Q23" s="133"/>
    </row>
    <row r="24" spans="1:17" s="128" customFormat="1" ht="60" x14ac:dyDescent="0.25">
      <c r="A24" s="150">
        <v>23</v>
      </c>
      <c r="B24" s="134" t="s">
        <v>163</v>
      </c>
      <c r="C24" s="134" t="s">
        <v>164</v>
      </c>
      <c r="D24" s="136">
        <v>3400</v>
      </c>
      <c r="E24" s="136" t="s">
        <v>11</v>
      </c>
      <c r="F24" s="150" t="s">
        <v>180</v>
      </c>
      <c r="G24" s="136">
        <v>3400</v>
      </c>
      <c r="H24" s="136" t="s">
        <v>11</v>
      </c>
      <c r="I24" s="136" t="s">
        <v>12</v>
      </c>
      <c r="J24" s="136" t="s">
        <v>13</v>
      </c>
      <c r="K24" s="136" t="s">
        <v>15</v>
      </c>
      <c r="L24" s="158" t="s">
        <v>165</v>
      </c>
      <c r="M24" s="136">
        <v>64088073</v>
      </c>
      <c r="N24" s="135">
        <v>43441.61</v>
      </c>
      <c r="O24" s="139">
        <f t="shared" si="0"/>
        <v>5.7474723189056814E-3</v>
      </c>
      <c r="P24" s="133"/>
      <c r="Q24" s="133"/>
    </row>
    <row r="25" spans="1:17" s="128" customFormat="1" ht="75" x14ac:dyDescent="0.25">
      <c r="A25" s="150">
        <v>24</v>
      </c>
      <c r="B25" s="134" t="s">
        <v>166</v>
      </c>
      <c r="C25" s="151" t="s">
        <v>167</v>
      </c>
      <c r="D25" s="136">
        <v>3400</v>
      </c>
      <c r="E25" s="136" t="s">
        <v>11</v>
      </c>
      <c r="F25" s="150" t="s">
        <v>180</v>
      </c>
      <c r="G25" s="136">
        <v>3400</v>
      </c>
      <c r="H25" s="136" t="s">
        <v>11</v>
      </c>
      <c r="I25" s="136" t="s">
        <v>12</v>
      </c>
      <c r="J25" s="136" t="s">
        <v>13</v>
      </c>
      <c r="K25" s="136" t="s">
        <v>15</v>
      </c>
      <c r="L25" s="151" t="s">
        <v>168</v>
      </c>
      <c r="M25" s="136">
        <v>151812554</v>
      </c>
      <c r="N25" s="152">
        <v>435895.87</v>
      </c>
      <c r="O25" s="139">
        <f t="shared" si="0"/>
        <v>5.7670501778141037E-2</v>
      </c>
      <c r="P25" s="133"/>
      <c r="Q25" s="133"/>
    </row>
    <row r="26" spans="1:17" s="128" customFormat="1" ht="75" x14ac:dyDescent="0.25">
      <c r="A26" s="150">
        <v>25</v>
      </c>
      <c r="B26" s="134" t="s">
        <v>169</v>
      </c>
      <c r="C26" s="160" t="s">
        <v>170</v>
      </c>
      <c r="D26" s="136">
        <v>3400</v>
      </c>
      <c r="E26" s="136" t="s">
        <v>11</v>
      </c>
      <c r="F26" s="150" t="s">
        <v>180</v>
      </c>
      <c r="G26" s="136">
        <v>3400</v>
      </c>
      <c r="H26" s="136" t="s">
        <v>11</v>
      </c>
      <c r="I26" s="136" t="s">
        <v>12</v>
      </c>
      <c r="J26" s="136" t="s">
        <v>13</v>
      </c>
      <c r="K26" s="136" t="s">
        <v>15</v>
      </c>
      <c r="L26" s="160" t="s">
        <v>171</v>
      </c>
      <c r="M26" s="136">
        <v>48855423</v>
      </c>
      <c r="N26" s="135">
        <v>120000</v>
      </c>
      <c r="O26" s="139">
        <f t="shared" si="0"/>
        <v>1.5876406934933623E-2</v>
      </c>
      <c r="P26" s="133"/>
      <c r="Q26" s="133"/>
    </row>
    <row r="27" spans="1:17" s="128" customFormat="1" ht="45" x14ac:dyDescent="0.25">
      <c r="A27" s="150">
        <v>26</v>
      </c>
      <c r="B27" s="134" t="s">
        <v>172</v>
      </c>
      <c r="C27" s="134" t="s">
        <v>173</v>
      </c>
      <c r="D27" s="136">
        <v>3400</v>
      </c>
      <c r="E27" s="136" t="s">
        <v>11</v>
      </c>
      <c r="F27" s="150" t="s">
        <v>180</v>
      </c>
      <c r="G27" s="136">
        <v>3400</v>
      </c>
      <c r="H27" s="136" t="s">
        <v>11</v>
      </c>
      <c r="I27" s="136" t="s">
        <v>12</v>
      </c>
      <c r="J27" s="136" t="s">
        <v>13</v>
      </c>
      <c r="K27" s="136" t="s">
        <v>15</v>
      </c>
      <c r="L27" s="158" t="s">
        <v>174</v>
      </c>
      <c r="M27" s="136">
        <v>39860122</v>
      </c>
      <c r="N27" s="141">
        <v>296749.88999999996</v>
      </c>
      <c r="O27" s="139">
        <f t="shared" si="0"/>
        <v>3.9261016762806571E-2</v>
      </c>
      <c r="P27" s="133"/>
      <c r="Q27" s="133"/>
    </row>
    <row r="28" spans="1:17" s="128" customFormat="1" x14ac:dyDescent="0.25">
      <c r="A28" s="187"/>
      <c r="B28" s="132"/>
      <c r="C28" s="132"/>
      <c r="D28" s="137"/>
      <c r="E28" s="137"/>
      <c r="F28" s="137"/>
      <c r="G28" s="137"/>
      <c r="H28" s="137"/>
      <c r="I28" s="137"/>
      <c r="J28" s="137"/>
      <c r="K28" s="137"/>
      <c r="L28" s="132"/>
      <c r="M28" s="137"/>
      <c r="N28" s="142"/>
      <c r="O28" s="143"/>
      <c r="P28" s="133"/>
      <c r="Q28" s="133"/>
    </row>
    <row r="29" spans="1:17" s="129" customFormat="1" x14ac:dyDescent="0.25">
      <c r="A29" s="188"/>
      <c r="B29" s="138" t="s">
        <v>93</v>
      </c>
      <c r="C29" s="144"/>
      <c r="D29" s="138"/>
      <c r="E29" s="138"/>
      <c r="F29" s="138"/>
      <c r="G29" s="138"/>
      <c r="H29" s="138"/>
      <c r="I29" s="138"/>
      <c r="J29" s="138"/>
      <c r="K29" s="138"/>
      <c r="L29" s="144"/>
      <c r="M29" s="138"/>
      <c r="N29" s="145">
        <f>SUM(N2:N28)</f>
        <v>7558385.25</v>
      </c>
      <c r="O29" s="145"/>
      <c r="P29" s="133"/>
      <c r="Q29" s="133"/>
    </row>
    <row r="31" spans="1:17" x14ac:dyDescent="0.25">
      <c r="M31" s="131"/>
    </row>
  </sheetData>
  <autoFilter ref="B1:O1">
    <sortState ref="B2:O26">
      <sortCondition ref="B1"/>
    </sortState>
  </autoFilter>
  <sortState ref="B2:R34">
    <sortCondition ref="B1"/>
  </sortState>
  <phoneticPr fontId="0" type="noConversion"/>
  <hyperlinks>
    <hyperlink ref="B23" r:id="rId1" tooltip="Click here to drill down by PSC Code  R799" display="https://www.fpds.gov/dbsight/fpdsportal?indexName=awardfull&amp;y=0&amp;x=0&amp;templateName=1.4&amp;s=FPDS&amp;q=KFORCE+GOVERNMENT+SOLUTIONS+INCORPORATED+PRODUCT_OR_SERVICE_CODE%3A%22R799%22"/>
  </hyperlinks>
  <pageMargins left="0.7" right="0.7" top="0.75" bottom="0.75" header="0.3" footer="0.3"/>
  <pageSetup scale="58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A26" sqref="A26"/>
    </sheetView>
  </sheetViews>
  <sheetFormatPr defaultRowHeight="15" x14ac:dyDescent="0.25"/>
  <cols>
    <col min="2" max="2" width="55" customWidth="1"/>
    <col min="3" max="3" width="20.140625" bestFit="1" customWidth="1"/>
    <col min="4" max="4" width="11.140625" bestFit="1" customWidth="1"/>
  </cols>
  <sheetData>
    <row r="1" spans="1:16" x14ac:dyDescent="0.25">
      <c r="A1" s="4"/>
      <c r="B1" s="4"/>
      <c r="C1" s="5"/>
      <c r="D1" s="6"/>
      <c r="E1" s="7"/>
      <c r="F1" s="8" t="s">
        <v>25</v>
      </c>
      <c r="G1" s="8"/>
      <c r="H1" s="9"/>
      <c r="I1" s="8"/>
      <c r="J1" s="8" t="s">
        <v>26</v>
      </c>
      <c r="K1" s="8"/>
      <c r="L1" s="9"/>
      <c r="M1" s="8"/>
      <c r="N1" s="8" t="s">
        <v>27</v>
      </c>
      <c r="O1" s="10"/>
      <c r="P1" s="10"/>
    </row>
    <row r="2" spans="1:16" x14ac:dyDescent="0.25">
      <c r="A2" s="11"/>
      <c r="B2" s="11"/>
      <c r="C2" s="12"/>
      <c r="D2" s="13"/>
      <c r="E2" s="14"/>
      <c r="F2" s="14" t="s">
        <v>28</v>
      </c>
      <c r="G2" s="14"/>
      <c r="H2" s="15"/>
      <c r="I2" s="14"/>
      <c r="J2" s="14" t="s">
        <v>28</v>
      </c>
      <c r="K2" s="14"/>
      <c r="L2" s="15"/>
      <c r="M2" s="14"/>
      <c r="N2" s="14" t="s">
        <v>28</v>
      </c>
      <c r="O2" s="16"/>
      <c r="P2" s="16"/>
    </row>
    <row r="3" spans="1:16" x14ac:dyDescent="0.25">
      <c r="A3" s="11"/>
      <c r="B3" s="11"/>
      <c r="C3" s="12"/>
      <c r="D3" s="13"/>
      <c r="E3" s="17"/>
      <c r="F3" s="4"/>
      <c r="G3" s="4"/>
      <c r="H3" s="18"/>
      <c r="I3" s="17"/>
      <c r="J3" s="4"/>
      <c r="K3" s="19" t="s">
        <v>29</v>
      </c>
      <c r="L3" s="18"/>
      <c r="M3" s="20"/>
      <c r="N3" s="20"/>
      <c r="O3" s="20"/>
      <c r="P3" s="20"/>
    </row>
    <row r="4" spans="1:16" x14ac:dyDescent="0.25">
      <c r="A4" s="11"/>
      <c r="B4" s="11"/>
      <c r="C4" s="12"/>
      <c r="D4" s="13"/>
      <c r="E4" s="21"/>
      <c r="F4" s="11"/>
      <c r="G4" s="11"/>
      <c r="H4" s="18"/>
      <c r="I4" s="21"/>
      <c r="J4" s="11"/>
      <c r="K4" s="22" t="s">
        <v>30</v>
      </c>
      <c r="L4" s="18"/>
      <c r="M4" s="20"/>
      <c r="N4" s="20"/>
      <c r="O4" s="20"/>
      <c r="P4" s="20"/>
    </row>
    <row r="5" spans="1:16" x14ac:dyDescent="0.25">
      <c r="A5" s="11"/>
      <c r="B5" s="11"/>
      <c r="C5" s="12"/>
      <c r="D5" s="23" t="s">
        <v>31</v>
      </c>
      <c r="E5" s="24" t="s">
        <v>32</v>
      </c>
      <c r="F5" s="22"/>
      <c r="G5" s="22"/>
      <c r="H5" s="18"/>
      <c r="I5" s="21"/>
      <c r="J5" s="22" t="s">
        <v>29</v>
      </c>
      <c r="K5" s="22" t="s">
        <v>33</v>
      </c>
      <c r="L5" s="18"/>
      <c r="M5" s="20"/>
      <c r="N5" s="20"/>
      <c r="O5" s="20"/>
      <c r="P5" s="20"/>
    </row>
    <row r="6" spans="1:16" x14ac:dyDescent="0.25">
      <c r="A6" s="11"/>
      <c r="B6" s="11"/>
      <c r="C6" s="25" t="s">
        <v>34</v>
      </c>
      <c r="D6" s="13" t="s">
        <v>34</v>
      </c>
      <c r="E6" s="24" t="s">
        <v>35</v>
      </c>
      <c r="F6" s="22" t="s">
        <v>36</v>
      </c>
      <c r="G6" s="22" t="s">
        <v>37</v>
      </c>
      <c r="H6" s="26" t="s">
        <v>38</v>
      </c>
      <c r="I6" s="24" t="s">
        <v>14</v>
      </c>
      <c r="J6" s="22" t="s">
        <v>14</v>
      </c>
      <c r="K6" s="22" t="s">
        <v>39</v>
      </c>
      <c r="L6" s="26" t="s">
        <v>40</v>
      </c>
      <c r="M6" s="27" t="s">
        <v>41</v>
      </c>
      <c r="N6" s="27" t="s">
        <v>42</v>
      </c>
      <c r="O6" s="27" t="s">
        <v>43</v>
      </c>
      <c r="P6" s="27" t="s">
        <v>44</v>
      </c>
    </row>
    <row r="7" spans="1:16" x14ac:dyDescent="0.25">
      <c r="A7" s="28"/>
      <c r="B7" s="28"/>
      <c r="C7" s="29"/>
      <c r="D7" s="30"/>
      <c r="E7" s="31"/>
      <c r="F7" s="31"/>
      <c r="G7" s="31"/>
      <c r="H7" s="32"/>
      <c r="I7" s="31"/>
      <c r="J7" s="31"/>
      <c r="K7" s="31"/>
      <c r="L7" s="32"/>
      <c r="M7" s="33"/>
      <c r="N7" s="33"/>
      <c r="O7" s="33"/>
      <c r="P7" s="33"/>
    </row>
    <row r="8" spans="1:16" ht="15.75" x14ac:dyDescent="0.25">
      <c r="A8" s="34" t="s">
        <v>45</v>
      </c>
      <c r="B8" s="35"/>
      <c r="C8" s="36"/>
      <c r="D8" s="37"/>
      <c r="E8" s="38"/>
      <c r="F8" s="38"/>
      <c r="G8" s="38"/>
      <c r="H8" s="39"/>
      <c r="I8" s="38"/>
      <c r="J8" s="38"/>
      <c r="K8" s="38"/>
      <c r="L8" s="39"/>
      <c r="M8" s="40"/>
      <c r="N8" s="40"/>
      <c r="O8" s="40"/>
      <c r="P8" s="40"/>
    </row>
    <row r="9" spans="1:16" ht="15.75" x14ac:dyDescent="0.25">
      <c r="A9" s="41" t="s">
        <v>66</v>
      </c>
      <c r="B9" s="42" t="s">
        <v>67</v>
      </c>
      <c r="C9" s="43">
        <v>228806901.08000001</v>
      </c>
      <c r="D9" s="44" t="e">
        <f t="shared" ref="D9:D21" si="0">+C9/+$D$38</f>
        <v>#DIV/0!</v>
      </c>
      <c r="E9" s="45">
        <v>0.1</v>
      </c>
      <c r="F9" s="46">
        <v>0.6</v>
      </c>
      <c r="G9" s="46">
        <v>0.3</v>
      </c>
      <c r="H9" s="47"/>
      <c r="I9" s="48">
        <v>0.94</v>
      </c>
      <c r="J9" s="49">
        <v>0</v>
      </c>
      <c r="K9" s="49">
        <v>0</v>
      </c>
      <c r="L9" s="50">
        <v>0.06</v>
      </c>
      <c r="M9" s="45">
        <v>0.16</v>
      </c>
      <c r="N9" s="46">
        <v>0.16</v>
      </c>
      <c r="O9" s="46">
        <v>0.16</v>
      </c>
      <c r="P9" s="46">
        <v>0.52</v>
      </c>
    </row>
    <row r="10" spans="1:16" ht="15.75" x14ac:dyDescent="0.25">
      <c r="A10" s="41" t="s">
        <v>68</v>
      </c>
      <c r="B10" s="42" t="s">
        <v>69</v>
      </c>
      <c r="C10" s="51">
        <v>135453741.69999999</v>
      </c>
      <c r="D10" s="44" t="e">
        <f t="shared" si="0"/>
        <v>#DIV/0!</v>
      </c>
      <c r="E10" s="45">
        <v>0.15</v>
      </c>
      <c r="F10" s="46">
        <v>0.28999999999999998</v>
      </c>
      <c r="G10" s="46">
        <v>0.55000000000000004</v>
      </c>
      <c r="H10" s="52">
        <v>0.01</v>
      </c>
      <c r="I10" s="48">
        <v>0.83</v>
      </c>
      <c r="J10" s="49">
        <v>0.08</v>
      </c>
      <c r="K10" s="49">
        <v>0.01</v>
      </c>
      <c r="L10" s="50">
        <v>0.08</v>
      </c>
      <c r="M10" s="45">
        <v>0.15</v>
      </c>
      <c r="N10" s="46">
        <v>0.23</v>
      </c>
      <c r="O10" s="46">
        <v>0.23</v>
      </c>
      <c r="P10" s="46">
        <v>0.39</v>
      </c>
    </row>
    <row r="11" spans="1:16" ht="15.75" x14ac:dyDescent="0.25">
      <c r="A11" s="41" t="s">
        <v>70</v>
      </c>
      <c r="B11" s="42" t="s">
        <v>71</v>
      </c>
      <c r="C11" s="51">
        <v>100919482.17</v>
      </c>
      <c r="D11" s="44" t="e">
        <f t="shared" si="0"/>
        <v>#DIV/0!</v>
      </c>
      <c r="E11" s="53">
        <v>0.14000000000000001</v>
      </c>
      <c r="F11" s="54">
        <v>0.59</v>
      </c>
      <c r="G11" s="54">
        <v>0.27</v>
      </c>
      <c r="H11" s="55"/>
      <c r="I11" s="53">
        <v>0.9</v>
      </c>
      <c r="J11" s="54">
        <v>0.01</v>
      </c>
      <c r="K11" s="54">
        <v>0.05</v>
      </c>
      <c r="L11" s="56">
        <v>0.04</v>
      </c>
      <c r="M11" s="53">
        <v>0.19</v>
      </c>
      <c r="N11" s="54">
        <v>0.21</v>
      </c>
      <c r="O11" s="54">
        <v>0.22</v>
      </c>
      <c r="P11" s="54">
        <v>0.38</v>
      </c>
    </row>
    <row r="12" spans="1:16" ht="15.75" x14ac:dyDescent="0.25">
      <c r="A12" s="41" t="s">
        <v>72</v>
      </c>
      <c r="B12" s="42" t="s">
        <v>73</v>
      </c>
      <c r="C12" s="43">
        <v>87223127.299999997</v>
      </c>
      <c r="D12" s="44" t="e">
        <f t="shared" si="0"/>
        <v>#DIV/0!</v>
      </c>
      <c r="E12" s="53">
        <v>0.19</v>
      </c>
      <c r="F12" s="54">
        <v>0.46</v>
      </c>
      <c r="G12" s="54">
        <v>0.35</v>
      </c>
      <c r="H12" s="55"/>
      <c r="I12" s="53">
        <v>0.8</v>
      </c>
      <c r="J12" s="54">
        <v>0.03</v>
      </c>
      <c r="K12" s="54">
        <v>0.05</v>
      </c>
      <c r="L12" s="56">
        <v>0.12</v>
      </c>
      <c r="M12" s="53">
        <v>0.09</v>
      </c>
      <c r="N12" s="54">
        <v>0.28999999999999998</v>
      </c>
      <c r="O12" s="54">
        <v>0.21</v>
      </c>
      <c r="P12" s="54">
        <v>0.41</v>
      </c>
    </row>
    <row r="13" spans="1:16" ht="15.75" x14ac:dyDescent="0.25">
      <c r="A13" s="41" t="s">
        <v>74</v>
      </c>
      <c r="B13" s="41" t="s">
        <v>75</v>
      </c>
      <c r="C13" s="43">
        <v>73507883.109999999</v>
      </c>
      <c r="D13" s="44" t="e">
        <f t="shared" si="0"/>
        <v>#DIV/0!</v>
      </c>
      <c r="E13" s="48">
        <v>0.31</v>
      </c>
      <c r="F13" s="49">
        <v>0.24</v>
      </c>
      <c r="G13" s="49">
        <v>0.45</v>
      </c>
      <c r="H13" s="52"/>
      <c r="I13" s="48">
        <v>0.94</v>
      </c>
      <c r="J13" s="49">
        <v>0.02</v>
      </c>
      <c r="K13" s="49">
        <v>0</v>
      </c>
      <c r="L13" s="50">
        <v>0.04</v>
      </c>
      <c r="M13" s="48">
        <v>0.18</v>
      </c>
      <c r="N13" s="49">
        <v>0.18</v>
      </c>
      <c r="O13" s="49">
        <v>0.22</v>
      </c>
      <c r="P13" s="49">
        <v>0.42</v>
      </c>
    </row>
    <row r="14" spans="1:16" ht="15.75" x14ac:dyDescent="0.25">
      <c r="A14" s="41" t="s">
        <v>76</v>
      </c>
      <c r="B14" s="42" t="s">
        <v>77</v>
      </c>
      <c r="C14" s="51">
        <v>53068017.130000003</v>
      </c>
      <c r="D14" s="44" t="e">
        <f t="shared" si="0"/>
        <v>#DIV/0!</v>
      </c>
      <c r="E14" s="45">
        <v>7.0000000000000007E-2</v>
      </c>
      <c r="F14" s="46">
        <v>0.02</v>
      </c>
      <c r="G14" s="46">
        <v>0.91</v>
      </c>
      <c r="H14" s="57"/>
      <c r="I14" s="48">
        <v>0.89</v>
      </c>
      <c r="J14" s="58"/>
      <c r="K14" s="58"/>
      <c r="L14" s="52">
        <v>0.11</v>
      </c>
      <c r="M14" s="45">
        <v>7.0000000000000007E-2</v>
      </c>
      <c r="N14" s="46">
        <v>0.12</v>
      </c>
      <c r="O14" s="46">
        <v>0.13</v>
      </c>
      <c r="P14" s="46">
        <v>0.68</v>
      </c>
    </row>
    <row r="15" spans="1:16" ht="15.75" x14ac:dyDescent="0.25">
      <c r="A15" s="41" t="s">
        <v>78</v>
      </c>
      <c r="B15" s="42" t="s">
        <v>79</v>
      </c>
      <c r="C15" s="43">
        <v>47729290.020000003</v>
      </c>
      <c r="D15" s="44" t="e">
        <f t="shared" si="0"/>
        <v>#DIV/0!</v>
      </c>
      <c r="E15" s="45">
        <v>0.2</v>
      </c>
      <c r="F15" s="46">
        <v>0</v>
      </c>
      <c r="G15" s="46">
        <v>0.8</v>
      </c>
      <c r="H15" s="57"/>
      <c r="I15" s="48">
        <v>0.36</v>
      </c>
      <c r="J15" s="49">
        <v>0.02</v>
      </c>
      <c r="K15" s="49">
        <v>0.11</v>
      </c>
      <c r="L15" s="50">
        <v>0.51</v>
      </c>
      <c r="M15" s="45">
        <v>0.15</v>
      </c>
      <c r="N15" s="46">
        <v>0.28000000000000003</v>
      </c>
      <c r="O15" s="46">
        <v>0.22</v>
      </c>
      <c r="P15" s="46">
        <v>0.35</v>
      </c>
    </row>
    <row r="16" spans="1:16" ht="15.75" x14ac:dyDescent="0.25">
      <c r="A16" s="41" t="s">
        <v>64</v>
      </c>
      <c r="B16" s="42" t="s">
        <v>80</v>
      </c>
      <c r="C16" s="43">
        <v>47080162.539999999</v>
      </c>
      <c r="D16" s="44" t="e">
        <f t="shared" si="0"/>
        <v>#DIV/0!</v>
      </c>
      <c r="E16" s="45">
        <v>0.09</v>
      </c>
      <c r="F16" s="46">
        <v>0.51</v>
      </c>
      <c r="G16" s="46">
        <v>0.4</v>
      </c>
      <c r="H16" s="57"/>
      <c r="I16" s="48">
        <v>0.87</v>
      </c>
      <c r="J16" s="49">
        <v>0.01</v>
      </c>
      <c r="K16" s="49">
        <v>0.1</v>
      </c>
      <c r="L16" s="50">
        <v>0.02</v>
      </c>
      <c r="M16" s="45">
        <v>0.1</v>
      </c>
      <c r="N16" s="46">
        <v>0.25</v>
      </c>
      <c r="O16" s="46">
        <v>0.18</v>
      </c>
      <c r="P16" s="46">
        <v>0.47</v>
      </c>
    </row>
    <row r="17" spans="1:16" ht="15.75" x14ac:dyDescent="0.25">
      <c r="A17" s="41" t="s">
        <v>81</v>
      </c>
      <c r="B17" s="42" t="s">
        <v>82</v>
      </c>
      <c r="C17" s="43">
        <v>38953530.369999997</v>
      </c>
      <c r="D17" s="44" t="e">
        <f t="shared" si="0"/>
        <v>#DIV/0!</v>
      </c>
      <c r="E17" s="45">
        <v>0.11</v>
      </c>
      <c r="F17" s="46">
        <v>0.82</v>
      </c>
      <c r="G17" s="46">
        <v>7.0000000000000007E-2</v>
      </c>
      <c r="H17" s="57"/>
      <c r="I17" s="48">
        <v>0.97</v>
      </c>
      <c r="J17" s="49"/>
      <c r="K17" s="49">
        <v>0.03</v>
      </c>
      <c r="L17" s="50"/>
      <c r="M17" s="45">
        <v>0.16</v>
      </c>
      <c r="N17" s="46">
        <v>0.1</v>
      </c>
      <c r="O17" s="46">
        <v>0.16</v>
      </c>
      <c r="P17" s="46">
        <v>0.57999999999999996</v>
      </c>
    </row>
    <row r="18" spans="1:16" ht="15.75" x14ac:dyDescent="0.25">
      <c r="A18" s="41" t="s">
        <v>83</v>
      </c>
      <c r="B18" s="42" t="s">
        <v>84</v>
      </c>
      <c r="C18" s="43">
        <v>37818678.479999997</v>
      </c>
      <c r="D18" s="44" t="e">
        <f t="shared" si="0"/>
        <v>#DIV/0!</v>
      </c>
      <c r="E18" s="45">
        <v>0.17</v>
      </c>
      <c r="F18" s="46">
        <v>0.42</v>
      </c>
      <c r="G18" s="46">
        <v>0.41</v>
      </c>
      <c r="H18" s="57"/>
      <c r="I18" s="48">
        <v>0.72</v>
      </c>
      <c r="J18" s="49">
        <v>0.03</v>
      </c>
      <c r="K18" s="49">
        <v>7.0000000000000007E-2</v>
      </c>
      <c r="L18" s="50">
        <v>0.18</v>
      </c>
      <c r="M18" s="45">
        <v>0.16</v>
      </c>
      <c r="N18" s="46">
        <v>0.25</v>
      </c>
      <c r="O18" s="46">
        <v>0.18</v>
      </c>
      <c r="P18" s="46">
        <v>0.41</v>
      </c>
    </row>
    <row r="19" spans="1:16" ht="15.75" x14ac:dyDescent="0.25">
      <c r="A19" s="41" t="s">
        <v>85</v>
      </c>
      <c r="B19" s="42" t="s">
        <v>86</v>
      </c>
      <c r="C19" s="43">
        <v>15717646.08</v>
      </c>
      <c r="D19" s="44" t="e">
        <f t="shared" si="0"/>
        <v>#DIV/0!</v>
      </c>
      <c r="E19" s="45">
        <v>0.05</v>
      </c>
      <c r="F19" s="59"/>
      <c r="G19" s="59"/>
      <c r="H19" s="57">
        <v>0.95</v>
      </c>
      <c r="I19" s="48">
        <v>0.99</v>
      </c>
      <c r="J19" s="49">
        <v>0.01</v>
      </c>
      <c r="K19" s="49"/>
      <c r="L19" s="50"/>
      <c r="M19" s="45">
        <v>0.02</v>
      </c>
      <c r="N19" s="46">
        <v>0</v>
      </c>
      <c r="O19" s="46">
        <v>0.02</v>
      </c>
      <c r="P19" s="46">
        <v>0.96</v>
      </c>
    </row>
    <row r="20" spans="1:16" ht="15.75" x14ac:dyDescent="0.25">
      <c r="A20" s="41" t="s">
        <v>87</v>
      </c>
      <c r="B20" s="42" t="s">
        <v>88</v>
      </c>
      <c r="C20" s="43">
        <v>13980995.85</v>
      </c>
      <c r="D20" s="44" t="e">
        <f t="shared" si="0"/>
        <v>#DIV/0!</v>
      </c>
      <c r="E20" s="45">
        <v>0.6</v>
      </c>
      <c r="F20" s="46">
        <v>0.33</v>
      </c>
      <c r="G20" s="46">
        <v>7.0000000000000007E-2</v>
      </c>
      <c r="H20" s="57"/>
      <c r="I20" s="48">
        <v>0.18</v>
      </c>
      <c r="J20" s="49">
        <v>0.01</v>
      </c>
      <c r="K20" s="49">
        <v>0.4</v>
      </c>
      <c r="L20" s="50">
        <v>0.41</v>
      </c>
      <c r="M20" s="45">
        <v>0.15</v>
      </c>
      <c r="N20" s="46">
        <v>0.17</v>
      </c>
      <c r="O20" s="46">
        <v>0.49</v>
      </c>
      <c r="P20" s="46">
        <v>0.19</v>
      </c>
    </row>
    <row r="21" spans="1:16" ht="15.75" x14ac:dyDescent="0.25">
      <c r="A21" s="41" t="s">
        <v>16</v>
      </c>
      <c r="B21" s="42" t="s">
        <v>24</v>
      </c>
      <c r="C21" s="43">
        <v>11008172.789999999</v>
      </c>
      <c r="D21" s="44" t="e">
        <f t="shared" si="0"/>
        <v>#DIV/0!</v>
      </c>
      <c r="E21" s="45">
        <v>0.37</v>
      </c>
      <c r="F21" s="46"/>
      <c r="G21" s="46">
        <v>0.63</v>
      </c>
      <c r="H21" s="44"/>
      <c r="I21" s="48">
        <v>0.83</v>
      </c>
      <c r="J21" s="49">
        <v>0.01</v>
      </c>
      <c r="K21" s="49">
        <v>0.15</v>
      </c>
      <c r="L21" s="50">
        <v>0.01</v>
      </c>
      <c r="M21" s="45">
        <v>0.04</v>
      </c>
      <c r="N21" s="46">
        <v>0.18</v>
      </c>
      <c r="O21" s="46">
        <v>0.43</v>
      </c>
      <c r="P21" s="46">
        <v>0.35</v>
      </c>
    </row>
    <row r="22" spans="1:16" ht="15.75" x14ac:dyDescent="0.25">
      <c r="A22" s="41" t="s">
        <v>89</v>
      </c>
      <c r="B22" s="42" t="s">
        <v>90</v>
      </c>
      <c r="C22" s="43"/>
      <c r="D22" s="44"/>
      <c r="E22" s="45"/>
      <c r="F22" s="46"/>
      <c r="G22" s="46"/>
      <c r="H22" s="44"/>
      <c r="I22" s="48"/>
      <c r="J22" s="49"/>
      <c r="K22" s="49"/>
      <c r="L22" s="50"/>
      <c r="M22" s="45"/>
      <c r="N22" s="46"/>
      <c r="O22" s="46"/>
      <c r="P22" s="46"/>
    </row>
    <row r="23" spans="1:16" ht="15.75" x14ac:dyDescent="0.25">
      <c r="A23" s="41" t="s">
        <v>91</v>
      </c>
      <c r="B23" s="42" t="s">
        <v>92</v>
      </c>
      <c r="C23" s="43"/>
      <c r="D23" s="44"/>
      <c r="E23" s="45"/>
      <c r="F23" s="46"/>
      <c r="G23" s="46"/>
      <c r="H23" s="44"/>
      <c r="I23" s="48"/>
      <c r="J23" s="49"/>
      <c r="K23" s="49"/>
      <c r="L23" s="50"/>
      <c r="M23" s="45"/>
      <c r="N23" s="46"/>
      <c r="O23" s="46"/>
      <c r="P23" s="46"/>
    </row>
    <row r="24" spans="1:16" x14ac:dyDescent="0.25">
      <c r="A24" s="28"/>
      <c r="B24" s="28"/>
      <c r="C24" s="29"/>
      <c r="D24" s="60"/>
      <c r="E24" s="61"/>
      <c r="F24" s="61"/>
      <c r="G24" s="61"/>
      <c r="H24" s="62"/>
      <c r="I24" s="61"/>
      <c r="J24" s="61"/>
      <c r="K24" s="61"/>
      <c r="L24" s="62"/>
      <c r="M24" s="63"/>
      <c r="N24" s="63"/>
      <c r="O24" s="63"/>
      <c r="P24" s="63"/>
    </row>
    <row r="25" spans="1:16" ht="15.75" x14ac:dyDescent="0.25">
      <c r="A25" s="64" t="s">
        <v>60</v>
      </c>
      <c r="B25" s="65"/>
      <c r="C25" s="66"/>
      <c r="D25" s="67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9"/>
    </row>
    <row r="26" spans="1:16" ht="15.75" x14ac:dyDescent="0.25">
      <c r="A26" s="41" t="s">
        <v>61</v>
      </c>
      <c r="B26" s="42" t="s">
        <v>62</v>
      </c>
      <c r="C26" s="51">
        <v>344685798.32999998</v>
      </c>
      <c r="D26" s="44" t="e">
        <f>+C26/+$D$38</f>
        <v>#DIV/0!</v>
      </c>
      <c r="E26" s="70">
        <v>0.16</v>
      </c>
      <c r="F26" s="71">
        <v>0.32</v>
      </c>
      <c r="G26" s="71">
        <v>0.52</v>
      </c>
      <c r="H26" s="52"/>
      <c r="I26" s="72">
        <v>0.92</v>
      </c>
      <c r="J26" s="73"/>
      <c r="K26" s="73"/>
      <c r="L26" s="50">
        <v>0.08</v>
      </c>
      <c r="M26" s="74">
        <v>0.08</v>
      </c>
      <c r="N26" s="71">
        <v>0.13</v>
      </c>
      <c r="O26" s="71">
        <v>0.28999999999999998</v>
      </c>
      <c r="P26" s="46">
        <v>0.5</v>
      </c>
    </row>
    <row r="27" spans="1:16" ht="15.75" x14ac:dyDescent="0.25">
      <c r="A27" s="41" t="s">
        <v>46</v>
      </c>
      <c r="B27" s="42" t="s">
        <v>47</v>
      </c>
      <c r="C27" s="75">
        <v>228806901.08000001</v>
      </c>
      <c r="D27" s="76" t="s">
        <v>63</v>
      </c>
      <c r="E27" s="77"/>
      <c r="F27" s="78"/>
      <c r="G27" s="78"/>
      <c r="H27" s="78"/>
      <c r="I27" s="77"/>
      <c r="J27" s="78"/>
      <c r="K27" s="78"/>
      <c r="L27" s="78"/>
      <c r="M27" s="78"/>
      <c r="N27" s="78"/>
      <c r="O27" s="78"/>
      <c r="P27" s="79"/>
    </row>
    <row r="28" spans="1:16" ht="15.75" x14ac:dyDescent="0.25">
      <c r="A28" s="41" t="s">
        <v>19</v>
      </c>
      <c r="B28" s="42" t="s">
        <v>48</v>
      </c>
      <c r="C28" s="80">
        <v>135453741.69999999</v>
      </c>
      <c r="D28" s="76" t="s">
        <v>63</v>
      </c>
      <c r="E28" s="77"/>
      <c r="F28" s="78"/>
      <c r="G28" s="78"/>
      <c r="H28" s="78"/>
      <c r="I28" s="78"/>
      <c r="J28" s="81"/>
      <c r="K28" s="78"/>
      <c r="L28" s="78"/>
      <c r="M28" s="78"/>
      <c r="N28" s="78"/>
      <c r="O28" s="78"/>
      <c r="P28" s="79"/>
    </row>
    <row r="29" spans="1:16" ht="15.75" x14ac:dyDescent="0.25">
      <c r="A29" s="41" t="s">
        <v>49</v>
      </c>
      <c r="B29" s="42" t="s">
        <v>50</v>
      </c>
      <c r="C29" s="80">
        <v>100919482.17</v>
      </c>
      <c r="D29" s="76" t="s">
        <v>63</v>
      </c>
      <c r="E29" s="77"/>
      <c r="F29" s="78"/>
      <c r="G29" s="78"/>
      <c r="H29" s="78"/>
      <c r="I29" s="78"/>
      <c r="J29" s="82"/>
      <c r="K29" s="78"/>
      <c r="L29" s="78"/>
      <c r="M29" s="78"/>
      <c r="N29" s="78"/>
      <c r="O29" s="78"/>
      <c r="P29" s="79"/>
    </row>
    <row r="30" spans="1:16" ht="15.75" x14ac:dyDescent="0.25">
      <c r="A30" s="41" t="s">
        <v>51</v>
      </c>
      <c r="B30" s="42" t="s">
        <v>52</v>
      </c>
      <c r="C30" s="75">
        <v>87223127.299999997</v>
      </c>
      <c r="D30" s="76" t="s">
        <v>63</v>
      </c>
      <c r="E30" s="77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9"/>
    </row>
    <row r="31" spans="1:16" ht="15.75" x14ac:dyDescent="0.25">
      <c r="A31" s="41" t="s">
        <v>53</v>
      </c>
      <c r="B31" s="41" t="s">
        <v>54</v>
      </c>
      <c r="C31" s="75">
        <v>73507883.109999999</v>
      </c>
      <c r="D31" s="83" t="s">
        <v>63</v>
      </c>
      <c r="E31" s="84"/>
      <c r="F31" s="85"/>
      <c r="G31" s="85"/>
      <c r="H31" s="85"/>
      <c r="I31" s="85"/>
      <c r="J31" s="81"/>
      <c r="K31" s="78"/>
      <c r="L31" s="78"/>
      <c r="M31" s="78"/>
      <c r="N31" s="78"/>
      <c r="O31" s="78"/>
      <c r="P31" s="79"/>
    </row>
    <row r="32" spans="1:16" ht="15.75" x14ac:dyDescent="0.25">
      <c r="A32" s="41" t="s">
        <v>64</v>
      </c>
      <c r="B32" s="42" t="s">
        <v>65</v>
      </c>
      <c r="C32" s="51">
        <v>54222606.509999998</v>
      </c>
      <c r="D32" s="44" t="e">
        <f>+C32/+$D$38</f>
        <v>#DIV/0!</v>
      </c>
      <c r="E32" s="86">
        <v>0.11</v>
      </c>
      <c r="F32" s="87">
        <v>0.7</v>
      </c>
      <c r="G32" s="87">
        <v>0.19</v>
      </c>
      <c r="H32" s="57"/>
      <c r="I32" s="88">
        <v>0.84</v>
      </c>
      <c r="J32" s="89">
        <v>0.02</v>
      </c>
      <c r="K32" s="90">
        <v>0.01</v>
      </c>
      <c r="L32" s="52">
        <v>0.13</v>
      </c>
      <c r="M32" s="91">
        <v>0.12</v>
      </c>
      <c r="N32" s="87">
        <v>0.21</v>
      </c>
      <c r="O32" s="87">
        <v>0.18</v>
      </c>
      <c r="P32" s="46">
        <v>0.49</v>
      </c>
    </row>
    <row r="33" spans="1:16" ht="15.75" x14ac:dyDescent="0.25">
      <c r="A33" s="41" t="s">
        <v>55</v>
      </c>
      <c r="B33" s="42" t="s">
        <v>56</v>
      </c>
      <c r="C33" s="51">
        <v>53068017.130000003</v>
      </c>
      <c r="D33" s="76" t="s">
        <v>63</v>
      </c>
      <c r="E33" s="77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9"/>
    </row>
    <row r="34" spans="1:16" ht="15.75" x14ac:dyDescent="0.25">
      <c r="A34" s="41" t="s">
        <v>57</v>
      </c>
      <c r="B34" s="42" t="s">
        <v>58</v>
      </c>
      <c r="C34" s="43">
        <v>47729290.020000003</v>
      </c>
      <c r="D34" s="76" t="s">
        <v>63</v>
      </c>
      <c r="E34" s="77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9"/>
    </row>
    <row r="35" spans="1:16" ht="15.75" x14ac:dyDescent="0.25">
      <c r="A35" s="41" t="s">
        <v>16</v>
      </c>
      <c r="B35" s="42" t="s">
        <v>59</v>
      </c>
      <c r="C35" s="43">
        <v>47080162.539999999</v>
      </c>
      <c r="D35" s="76" t="s">
        <v>63</v>
      </c>
      <c r="E35" s="92"/>
      <c r="F35" s="93"/>
      <c r="G35" s="93"/>
      <c r="H35" s="78"/>
      <c r="I35" s="93"/>
      <c r="J35" s="94"/>
      <c r="K35" s="93"/>
      <c r="L35" s="78"/>
      <c r="M35" s="93"/>
      <c r="N35" s="93"/>
      <c r="O35" s="93"/>
      <c r="P35" s="9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3"/>
  <sheetViews>
    <sheetView zoomScale="85" zoomScaleNormal="85" workbookViewId="0">
      <selection activeCell="D14" sqref="D14"/>
    </sheetView>
  </sheetViews>
  <sheetFormatPr defaultRowHeight="15" x14ac:dyDescent="0.25"/>
  <cols>
    <col min="1" max="1" width="11.85546875" bestFit="1" customWidth="1"/>
    <col min="2" max="2" width="18.5703125" customWidth="1"/>
    <col min="3" max="3" width="13.85546875" bestFit="1" customWidth="1"/>
    <col min="4" max="4" width="11.5703125" style="104" customWidth="1"/>
    <col min="9" max="9" width="11.42578125" customWidth="1"/>
    <col min="10" max="10" width="11.85546875" customWidth="1"/>
    <col min="11" max="11" width="15.28515625" customWidth="1"/>
  </cols>
  <sheetData>
    <row r="1" spans="1:23" x14ac:dyDescent="0.25">
      <c r="A1" s="174" t="s">
        <v>181</v>
      </c>
      <c r="B1" s="174"/>
      <c r="C1" s="174"/>
      <c r="D1" s="175"/>
      <c r="E1" s="172" t="s">
        <v>25</v>
      </c>
      <c r="F1" s="172"/>
      <c r="G1" s="172"/>
      <c r="H1" s="173"/>
      <c r="I1" s="185" t="s">
        <v>26</v>
      </c>
      <c r="J1" s="172"/>
      <c r="K1" s="172"/>
      <c r="L1" s="186"/>
      <c r="M1" s="172" t="s">
        <v>27</v>
      </c>
      <c r="N1" s="172"/>
      <c r="O1" s="172"/>
      <c r="P1" s="173"/>
      <c r="Q1" s="168" t="s">
        <v>99</v>
      </c>
      <c r="R1" s="169"/>
      <c r="S1" s="169"/>
      <c r="T1" s="169"/>
      <c r="U1" s="169"/>
      <c r="V1" s="169"/>
      <c r="W1" s="169"/>
    </row>
    <row r="2" spans="1:23" x14ac:dyDescent="0.25">
      <c r="A2" s="174"/>
      <c r="B2" s="174"/>
      <c r="C2" s="174"/>
      <c r="D2" s="175"/>
      <c r="E2" s="172" t="s">
        <v>28</v>
      </c>
      <c r="F2" s="172"/>
      <c r="G2" s="172"/>
      <c r="H2" s="173"/>
      <c r="I2" s="185" t="s">
        <v>28</v>
      </c>
      <c r="J2" s="172"/>
      <c r="K2" s="172"/>
      <c r="L2" s="186"/>
      <c r="M2" s="172" t="s">
        <v>118</v>
      </c>
      <c r="N2" s="172"/>
      <c r="O2" s="172"/>
      <c r="P2" s="173"/>
      <c r="Q2" s="168" t="s">
        <v>100</v>
      </c>
      <c r="R2" s="169"/>
      <c r="S2" s="169"/>
      <c r="T2" s="169"/>
      <c r="U2" s="169"/>
      <c r="V2" s="169"/>
      <c r="W2" s="169"/>
    </row>
    <row r="3" spans="1:23" ht="30" x14ac:dyDescent="0.25">
      <c r="A3" s="176"/>
      <c r="B3" s="176"/>
      <c r="C3" s="100" t="s">
        <v>34</v>
      </c>
      <c r="D3" s="114" t="s">
        <v>98</v>
      </c>
      <c r="E3" s="3" t="s">
        <v>116</v>
      </c>
      <c r="F3" s="1" t="s">
        <v>36</v>
      </c>
      <c r="G3" s="1" t="s">
        <v>37</v>
      </c>
      <c r="H3" s="117" t="s">
        <v>38</v>
      </c>
      <c r="I3" s="116" t="s">
        <v>14</v>
      </c>
      <c r="J3" s="115" t="s">
        <v>17</v>
      </c>
      <c r="K3" s="115" t="s">
        <v>117</v>
      </c>
      <c r="L3" s="119" t="s">
        <v>40</v>
      </c>
      <c r="M3" s="115" t="s">
        <v>41</v>
      </c>
      <c r="N3" s="115" t="s">
        <v>42</v>
      </c>
      <c r="O3" s="115" t="s">
        <v>43</v>
      </c>
      <c r="P3" s="118" t="s">
        <v>44</v>
      </c>
      <c r="Q3" s="101" t="s">
        <v>101</v>
      </c>
      <c r="R3" s="100" t="s">
        <v>102</v>
      </c>
      <c r="S3" s="100" t="s">
        <v>103</v>
      </c>
      <c r="T3" s="100" t="s">
        <v>104</v>
      </c>
      <c r="U3" s="100" t="s">
        <v>105</v>
      </c>
      <c r="V3" s="100" t="s">
        <v>106</v>
      </c>
      <c r="W3" s="100" t="s">
        <v>107</v>
      </c>
    </row>
    <row r="4" spans="1:23" x14ac:dyDescent="0.25">
      <c r="A4" s="170"/>
      <c r="B4" s="170"/>
      <c r="C4" s="170"/>
      <c r="D4" s="170"/>
      <c r="E4" s="170"/>
      <c r="F4" s="170"/>
      <c r="G4" s="170"/>
      <c r="H4" s="170"/>
      <c r="I4" s="171"/>
      <c r="J4" s="171"/>
      <c r="K4" s="171"/>
      <c r="L4" s="162"/>
      <c r="M4" s="162"/>
      <c r="N4" s="162"/>
      <c r="O4" s="170"/>
      <c r="P4" s="170"/>
      <c r="Q4" s="170"/>
      <c r="R4" s="170"/>
      <c r="S4" s="170"/>
      <c r="T4" s="170"/>
      <c r="U4" s="170"/>
      <c r="V4" s="170"/>
      <c r="W4" s="171"/>
    </row>
    <row r="5" spans="1:23" x14ac:dyDescent="0.25">
      <c r="A5" s="177" t="s">
        <v>45</v>
      </c>
      <c r="B5" s="178"/>
      <c r="C5" s="178"/>
      <c r="D5" s="179"/>
      <c r="H5" s="18"/>
      <c r="L5" s="18"/>
      <c r="P5" s="18"/>
      <c r="Q5" s="96"/>
      <c r="R5" s="147"/>
      <c r="S5" s="147"/>
      <c r="T5" s="147"/>
      <c r="U5" s="147"/>
      <c r="V5" s="147"/>
      <c r="W5" s="147"/>
    </row>
    <row r="6" spans="1:23" ht="30" x14ac:dyDescent="0.25">
      <c r="A6" s="3" t="s">
        <v>66</v>
      </c>
      <c r="B6" s="3" t="s">
        <v>67</v>
      </c>
      <c r="C6" s="148">
        <v>0</v>
      </c>
      <c r="D6" s="149">
        <v>0</v>
      </c>
      <c r="E6" s="109" t="s">
        <v>115</v>
      </c>
      <c r="F6" s="109" t="s">
        <v>115</v>
      </c>
      <c r="G6" s="109" t="s">
        <v>115</v>
      </c>
      <c r="H6" s="122" t="s">
        <v>115</v>
      </c>
      <c r="I6" s="109" t="s">
        <v>115</v>
      </c>
      <c r="J6" s="109" t="s">
        <v>115</v>
      </c>
      <c r="K6" s="109" t="s">
        <v>115</v>
      </c>
      <c r="L6" s="122" t="s">
        <v>115</v>
      </c>
      <c r="M6" s="109" t="s">
        <v>115</v>
      </c>
      <c r="N6" s="109" t="s">
        <v>115</v>
      </c>
      <c r="O6" s="109" t="s">
        <v>115</v>
      </c>
      <c r="P6" s="122" t="s">
        <v>115</v>
      </c>
      <c r="Q6" s="96" t="s">
        <v>115</v>
      </c>
      <c r="R6" s="96" t="s">
        <v>115</v>
      </c>
      <c r="S6" s="96" t="s">
        <v>115</v>
      </c>
      <c r="T6" s="96" t="s">
        <v>115</v>
      </c>
      <c r="U6" s="96" t="s">
        <v>115</v>
      </c>
      <c r="V6" s="96" t="s">
        <v>115</v>
      </c>
      <c r="W6" s="96" t="s">
        <v>115</v>
      </c>
    </row>
    <row r="7" spans="1:23" ht="45" x14ac:dyDescent="0.25">
      <c r="A7" s="3" t="s">
        <v>68</v>
      </c>
      <c r="B7" s="3" t="s">
        <v>69</v>
      </c>
      <c r="C7" s="155">
        <v>1538592</v>
      </c>
      <c r="D7" s="149">
        <v>0.22143159088653008</v>
      </c>
      <c r="E7" s="124">
        <v>1</v>
      </c>
      <c r="F7" s="124">
        <v>0</v>
      </c>
      <c r="G7" s="125">
        <v>0</v>
      </c>
      <c r="H7" s="126">
        <v>0</v>
      </c>
      <c r="I7" s="124">
        <v>1</v>
      </c>
      <c r="J7" s="124">
        <v>0</v>
      </c>
      <c r="K7" s="125">
        <v>0</v>
      </c>
      <c r="L7" s="126">
        <v>0</v>
      </c>
      <c r="M7" s="124">
        <v>0</v>
      </c>
      <c r="N7" s="124">
        <v>0</v>
      </c>
      <c r="O7" s="125">
        <v>1</v>
      </c>
      <c r="P7" s="126">
        <v>0</v>
      </c>
      <c r="Q7" s="109">
        <v>0</v>
      </c>
      <c r="R7" s="110">
        <v>0</v>
      </c>
      <c r="S7" s="110">
        <v>0</v>
      </c>
      <c r="T7" s="110">
        <v>0</v>
      </c>
      <c r="U7" s="110">
        <v>0</v>
      </c>
      <c r="V7" s="110">
        <v>0</v>
      </c>
      <c r="W7" s="110">
        <v>0</v>
      </c>
    </row>
    <row r="8" spans="1:23" ht="45" x14ac:dyDescent="0.25">
      <c r="A8" s="3" t="s">
        <v>70</v>
      </c>
      <c r="B8" s="3" t="s">
        <v>108</v>
      </c>
      <c r="C8" s="148">
        <v>0</v>
      </c>
      <c r="D8" s="149">
        <v>0</v>
      </c>
      <c r="E8" s="109" t="s">
        <v>115</v>
      </c>
      <c r="F8" s="109" t="s">
        <v>115</v>
      </c>
      <c r="G8" s="109" t="s">
        <v>115</v>
      </c>
      <c r="H8" s="122" t="s">
        <v>115</v>
      </c>
      <c r="I8" s="109" t="s">
        <v>115</v>
      </c>
      <c r="J8" s="109" t="s">
        <v>115</v>
      </c>
      <c r="K8" s="109" t="s">
        <v>115</v>
      </c>
      <c r="L8" s="122" t="s">
        <v>115</v>
      </c>
      <c r="M8" s="109" t="s">
        <v>115</v>
      </c>
      <c r="N8" s="109" t="s">
        <v>115</v>
      </c>
      <c r="O8" s="109" t="s">
        <v>115</v>
      </c>
      <c r="P8" s="122" t="s">
        <v>115</v>
      </c>
      <c r="Q8" s="96" t="s">
        <v>115</v>
      </c>
      <c r="R8" s="96" t="s">
        <v>115</v>
      </c>
      <c r="S8" s="96" t="s">
        <v>115</v>
      </c>
      <c r="T8" s="96" t="s">
        <v>115</v>
      </c>
      <c r="U8" s="96" t="s">
        <v>115</v>
      </c>
      <c r="V8" s="96" t="s">
        <v>115</v>
      </c>
      <c r="W8" s="96" t="s">
        <v>115</v>
      </c>
    </row>
    <row r="9" spans="1:23" ht="30" x14ac:dyDescent="0.25">
      <c r="A9" s="3" t="s">
        <v>72</v>
      </c>
      <c r="B9" s="3" t="s">
        <v>73</v>
      </c>
      <c r="C9" s="148">
        <v>0</v>
      </c>
      <c r="D9" s="149">
        <v>0</v>
      </c>
      <c r="E9" s="109" t="s">
        <v>115</v>
      </c>
      <c r="F9" s="109" t="s">
        <v>115</v>
      </c>
      <c r="G9" s="109" t="s">
        <v>115</v>
      </c>
      <c r="H9" s="122" t="s">
        <v>115</v>
      </c>
      <c r="I9" s="109" t="s">
        <v>115</v>
      </c>
      <c r="J9" s="109" t="s">
        <v>115</v>
      </c>
      <c r="K9" s="109" t="s">
        <v>115</v>
      </c>
      <c r="L9" s="122" t="s">
        <v>115</v>
      </c>
      <c r="M9" s="109" t="s">
        <v>115</v>
      </c>
      <c r="N9" s="109" t="s">
        <v>115</v>
      </c>
      <c r="O9" s="109" t="s">
        <v>115</v>
      </c>
      <c r="P9" s="122" t="s">
        <v>115</v>
      </c>
      <c r="Q9" s="96" t="s">
        <v>115</v>
      </c>
      <c r="R9" s="96" t="s">
        <v>115</v>
      </c>
      <c r="S9" s="96" t="s">
        <v>115</v>
      </c>
      <c r="T9" s="96" t="s">
        <v>115</v>
      </c>
      <c r="U9" s="96" t="s">
        <v>115</v>
      </c>
      <c r="V9" s="96" t="s">
        <v>115</v>
      </c>
      <c r="W9" s="96" t="s">
        <v>115</v>
      </c>
    </row>
    <row r="10" spans="1:23" ht="45" x14ac:dyDescent="0.25">
      <c r="A10" s="3" t="s">
        <v>57</v>
      </c>
      <c r="B10" s="3" t="s">
        <v>127</v>
      </c>
      <c r="C10" s="148">
        <v>0</v>
      </c>
      <c r="D10" s="149">
        <v>0</v>
      </c>
      <c r="E10" s="109" t="s">
        <v>115</v>
      </c>
      <c r="F10" s="109" t="s">
        <v>115</v>
      </c>
      <c r="G10" s="109" t="s">
        <v>115</v>
      </c>
      <c r="H10" s="122" t="s">
        <v>115</v>
      </c>
      <c r="I10" s="109" t="s">
        <v>115</v>
      </c>
      <c r="J10" s="109" t="s">
        <v>115</v>
      </c>
      <c r="K10" s="109" t="s">
        <v>115</v>
      </c>
      <c r="L10" s="122" t="s">
        <v>115</v>
      </c>
      <c r="M10" s="109" t="s">
        <v>115</v>
      </c>
      <c r="N10" s="109" t="s">
        <v>115</v>
      </c>
      <c r="O10" s="109" t="s">
        <v>115</v>
      </c>
      <c r="P10" s="122" t="s">
        <v>115</v>
      </c>
      <c r="Q10" s="96" t="s">
        <v>115</v>
      </c>
      <c r="R10" s="96" t="s">
        <v>115</v>
      </c>
      <c r="S10" s="96" t="s">
        <v>115</v>
      </c>
      <c r="T10" s="96" t="s">
        <v>115</v>
      </c>
      <c r="U10" s="96" t="s">
        <v>115</v>
      </c>
      <c r="V10" s="96" t="s">
        <v>115</v>
      </c>
      <c r="W10" s="96" t="s">
        <v>115</v>
      </c>
    </row>
    <row r="11" spans="1:23" ht="45" x14ac:dyDescent="0.25">
      <c r="A11" s="3" t="s">
        <v>76</v>
      </c>
      <c r="B11" s="3" t="s">
        <v>77</v>
      </c>
      <c r="C11" s="148">
        <v>0</v>
      </c>
      <c r="D11" s="149">
        <v>0</v>
      </c>
      <c r="E11" s="109" t="s">
        <v>115</v>
      </c>
      <c r="F11" s="109" t="s">
        <v>115</v>
      </c>
      <c r="G11" s="109" t="s">
        <v>115</v>
      </c>
      <c r="H11" s="122" t="s">
        <v>115</v>
      </c>
      <c r="I11" s="109" t="s">
        <v>115</v>
      </c>
      <c r="J11" s="109" t="s">
        <v>115</v>
      </c>
      <c r="K11" s="109" t="s">
        <v>115</v>
      </c>
      <c r="L11" s="122" t="s">
        <v>115</v>
      </c>
      <c r="M11" s="109" t="s">
        <v>115</v>
      </c>
      <c r="N11" s="109" t="s">
        <v>115</v>
      </c>
      <c r="O11" s="109" t="s">
        <v>115</v>
      </c>
      <c r="P11" s="122" t="s">
        <v>115</v>
      </c>
      <c r="Q11" s="96" t="s">
        <v>115</v>
      </c>
      <c r="R11" s="96" t="s">
        <v>115</v>
      </c>
      <c r="S11" s="96" t="s">
        <v>115</v>
      </c>
      <c r="T11" s="96" t="s">
        <v>115</v>
      </c>
      <c r="U11" s="96" t="s">
        <v>115</v>
      </c>
      <c r="V11" s="96" t="s">
        <v>115</v>
      </c>
      <c r="W11" s="96" t="s">
        <v>115</v>
      </c>
    </row>
    <row r="12" spans="1:23" ht="45" x14ac:dyDescent="0.25">
      <c r="A12" s="3" t="s">
        <v>78</v>
      </c>
      <c r="B12" s="3" t="s">
        <v>79</v>
      </c>
      <c r="C12" s="148">
        <v>0</v>
      </c>
      <c r="D12" s="149">
        <v>0</v>
      </c>
      <c r="E12" s="109" t="s">
        <v>115</v>
      </c>
      <c r="F12" s="109" t="s">
        <v>115</v>
      </c>
      <c r="G12" s="109" t="s">
        <v>115</v>
      </c>
      <c r="H12" s="122" t="s">
        <v>115</v>
      </c>
      <c r="I12" s="109" t="s">
        <v>115</v>
      </c>
      <c r="J12" s="109" t="s">
        <v>115</v>
      </c>
      <c r="K12" s="109" t="s">
        <v>115</v>
      </c>
      <c r="L12" s="122" t="s">
        <v>115</v>
      </c>
      <c r="M12" s="109" t="s">
        <v>115</v>
      </c>
      <c r="N12" s="109" t="s">
        <v>115</v>
      </c>
      <c r="O12" s="109" t="s">
        <v>115</v>
      </c>
      <c r="P12" s="122" t="s">
        <v>115</v>
      </c>
      <c r="Q12" s="96" t="s">
        <v>115</v>
      </c>
      <c r="R12" s="96" t="s">
        <v>115</v>
      </c>
      <c r="S12" s="96" t="s">
        <v>115</v>
      </c>
      <c r="T12" s="96" t="s">
        <v>115</v>
      </c>
      <c r="U12" s="96" t="s">
        <v>115</v>
      </c>
      <c r="V12" s="96" t="s">
        <v>115</v>
      </c>
      <c r="W12" s="96" t="s">
        <v>115</v>
      </c>
    </row>
    <row r="13" spans="1:23" ht="45" x14ac:dyDescent="0.25">
      <c r="A13" s="3" t="s">
        <v>64</v>
      </c>
      <c r="B13" s="3" t="s">
        <v>109</v>
      </c>
      <c r="C13" s="156">
        <v>253968</v>
      </c>
      <c r="D13" s="149">
        <v>0.04</v>
      </c>
      <c r="E13" s="124">
        <v>1</v>
      </c>
      <c r="F13" s="124">
        <v>0</v>
      </c>
      <c r="G13" s="125">
        <v>0</v>
      </c>
      <c r="H13" s="126">
        <v>0</v>
      </c>
      <c r="I13" s="124">
        <v>1</v>
      </c>
      <c r="J13" s="124">
        <v>0</v>
      </c>
      <c r="K13" s="125">
        <v>0</v>
      </c>
      <c r="L13" s="126">
        <v>0</v>
      </c>
      <c r="M13" s="127">
        <v>0</v>
      </c>
      <c r="N13" s="124">
        <v>0.39</v>
      </c>
      <c r="O13" s="125">
        <v>0.3</v>
      </c>
      <c r="P13" s="126">
        <v>0.31</v>
      </c>
      <c r="Q13" s="109">
        <v>1</v>
      </c>
      <c r="R13" s="110">
        <v>1</v>
      </c>
      <c r="S13" s="110">
        <v>0</v>
      </c>
      <c r="T13" s="110">
        <v>0</v>
      </c>
      <c r="U13" s="110">
        <v>0</v>
      </c>
      <c r="V13" s="110">
        <v>0</v>
      </c>
      <c r="W13" s="110">
        <v>1</v>
      </c>
    </row>
    <row r="14" spans="1:23" ht="45" x14ac:dyDescent="0.25">
      <c r="A14" s="3" t="s">
        <v>81</v>
      </c>
      <c r="B14" s="3" t="s">
        <v>110</v>
      </c>
      <c r="C14" s="148">
        <v>0</v>
      </c>
      <c r="D14" s="149">
        <v>0</v>
      </c>
      <c r="E14" s="109" t="s">
        <v>115</v>
      </c>
      <c r="F14" s="109" t="s">
        <v>115</v>
      </c>
      <c r="G14" s="109" t="s">
        <v>115</v>
      </c>
      <c r="H14" s="122" t="s">
        <v>115</v>
      </c>
      <c r="I14" s="109" t="s">
        <v>115</v>
      </c>
      <c r="J14" s="109" t="s">
        <v>115</v>
      </c>
      <c r="K14" s="109" t="s">
        <v>115</v>
      </c>
      <c r="L14" s="122" t="s">
        <v>115</v>
      </c>
      <c r="M14" s="109" t="s">
        <v>115</v>
      </c>
      <c r="N14" s="109" t="s">
        <v>115</v>
      </c>
      <c r="O14" s="109" t="s">
        <v>115</v>
      </c>
      <c r="P14" s="122" t="s">
        <v>115</v>
      </c>
      <c r="Q14" s="96" t="s">
        <v>115</v>
      </c>
      <c r="R14" s="96" t="s">
        <v>115</v>
      </c>
      <c r="S14" s="96" t="s">
        <v>115</v>
      </c>
      <c r="T14" s="96" t="s">
        <v>115</v>
      </c>
      <c r="U14" s="96" t="s">
        <v>115</v>
      </c>
      <c r="V14" s="96" t="s">
        <v>115</v>
      </c>
      <c r="W14" s="96" t="s">
        <v>115</v>
      </c>
    </row>
    <row r="15" spans="1:23" ht="45" x14ac:dyDescent="0.25">
      <c r="A15" s="3" t="s">
        <v>83</v>
      </c>
      <c r="B15" s="3" t="s">
        <v>84</v>
      </c>
      <c r="C15" s="148">
        <v>0</v>
      </c>
      <c r="D15" s="149">
        <v>0</v>
      </c>
      <c r="E15" s="109" t="s">
        <v>115</v>
      </c>
      <c r="F15" s="109" t="s">
        <v>115</v>
      </c>
      <c r="G15" s="109" t="s">
        <v>115</v>
      </c>
      <c r="H15" s="122" t="s">
        <v>115</v>
      </c>
      <c r="I15" s="109" t="s">
        <v>115</v>
      </c>
      <c r="J15" s="109" t="s">
        <v>115</v>
      </c>
      <c r="K15" s="109" t="s">
        <v>115</v>
      </c>
      <c r="L15" s="122" t="s">
        <v>115</v>
      </c>
      <c r="M15" s="109" t="s">
        <v>115</v>
      </c>
      <c r="N15" s="109" t="s">
        <v>115</v>
      </c>
      <c r="O15" s="109" t="s">
        <v>115</v>
      </c>
      <c r="P15" s="122" t="s">
        <v>115</v>
      </c>
      <c r="Q15" s="96" t="s">
        <v>115</v>
      </c>
      <c r="R15" s="96" t="s">
        <v>115</v>
      </c>
      <c r="S15" s="96" t="s">
        <v>115</v>
      </c>
      <c r="T15" s="96" t="s">
        <v>115</v>
      </c>
      <c r="U15" s="96" t="s">
        <v>115</v>
      </c>
      <c r="V15" s="96" t="s">
        <v>115</v>
      </c>
      <c r="W15" s="96" t="s">
        <v>115</v>
      </c>
    </row>
    <row r="16" spans="1:23" ht="45" x14ac:dyDescent="0.25">
      <c r="A16" s="3" t="s">
        <v>85</v>
      </c>
      <c r="B16" s="3" t="s">
        <v>86</v>
      </c>
      <c r="C16" s="148">
        <v>0</v>
      </c>
      <c r="D16" s="149">
        <v>0</v>
      </c>
      <c r="E16" s="109" t="s">
        <v>115</v>
      </c>
      <c r="F16" s="109" t="s">
        <v>115</v>
      </c>
      <c r="G16" s="109" t="s">
        <v>115</v>
      </c>
      <c r="H16" s="122" t="s">
        <v>115</v>
      </c>
      <c r="I16" s="109" t="s">
        <v>115</v>
      </c>
      <c r="J16" s="109" t="s">
        <v>115</v>
      </c>
      <c r="K16" s="109" t="s">
        <v>115</v>
      </c>
      <c r="L16" s="122" t="s">
        <v>115</v>
      </c>
      <c r="M16" s="109" t="s">
        <v>115</v>
      </c>
      <c r="N16" s="109" t="s">
        <v>115</v>
      </c>
      <c r="O16" s="109" t="s">
        <v>115</v>
      </c>
      <c r="P16" s="122" t="s">
        <v>115</v>
      </c>
      <c r="Q16" s="96" t="s">
        <v>115</v>
      </c>
      <c r="R16" s="96" t="s">
        <v>115</v>
      </c>
      <c r="S16" s="96" t="s">
        <v>115</v>
      </c>
      <c r="T16" s="96" t="s">
        <v>115</v>
      </c>
      <c r="U16" s="96" t="s">
        <v>115</v>
      </c>
      <c r="V16" s="96" t="s">
        <v>115</v>
      </c>
      <c r="W16" s="96" t="s">
        <v>115</v>
      </c>
    </row>
    <row r="17" spans="1:23" ht="30" x14ac:dyDescent="0.25">
      <c r="A17" s="3" t="s">
        <v>87</v>
      </c>
      <c r="B17" s="3" t="s">
        <v>88</v>
      </c>
      <c r="C17" s="148">
        <v>0</v>
      </c>
      <c r="D17" s="149">
        <v>0</v>
      </c>
      <c r="E17" s="109" t="s">
        <v>115</v>
      </c>
      <c r="F17" s="109" t="s">
        <v>115</v>
      </c>
      <c r="G17" s="109" t="s">
        <v>115</v>
      </c>
      <c r="H17" s="122" t="s">
        <v>115</v>
      </c>
      <c r="I17" s="109" t="s">
        <v>115</v>
      </c>
      <c r="J17" s="109" t="s">
        <v>115</v>
      </c>
      <c r="K17" s="109" t="s">
        <v>115</v>
      </c>
      <c r="L17" s="122" t="s">
        <v>115</v>
      </c>
      <c r="M17" s="109" t="s">
        <v>115</v>
      </c>
      <c r="N17" s="109" t="s">
        <v>115</v>
      </c>
      <c r="O17" s="109" t="s">
        <v>115</v>
      </c>
      <c r="P17" s="122" t="s">
        <v>115</v>
      </c>
      <c r="Q17" s="96" t="s">
        <v>115</v>
      </c>
      <c r="R17" s="96" t="s">
        <v>115</v>
      </c>
      <c r="S17" s="96" t="s">
        <v>115</v>
      </c>
      <c r="T17" s="96" t="s">
        <v>115</v>
      </c>
      <c r="U17" s="96" t="s">
        <v>115</v>
      </c>
      <c r="V17" s="96" t="s">
        <v>115</v>
      </c>
      <c r="W17" s="96" t="s">
        <v>115</v>
      </c>
    </row>
    <row r="18" spans="1:23" ht="45" x14ac:dyDescent="0.25">
      <c r="A18" s="3" t="s">
        <v>16</v>
      </c>
      <c r="B18" s="3" t="s">
        <v>24</v>
      </c>
      <c r="C18" s="155">
        <v>623115.28</v>
      </c>
      <c r="D18" s="149">
        <v>0.1</v>
      </c>
      <c r="E18" s="124">
        <v>1</v>
      </c>
      <c r="F18" s="124">
        <v>0</v>
      </c>
      <c r="G18" s="125">
        <v>0</v>
      </c>
      <c r="H18" s="126">
        <v>0</v>
      </c>
      <c r="I18" s="124">
        <v>1</v>
      </c>
      <c r="J18" s="124">
        <v>0</v>
      </c>
      <c r="K18" s="125">
        <v>0</v>
      </c>
      <c r="L18" s="126">
        <v>0</v>
      </c>
      <c r="M18" s="124">
        <v>0</v>
      </c>
      <c r="N18" s="124">
        <v>0</v>
      </c>
      <c r="O18" s="125">
        <v>0</v>
      </c>
      <c r="P18" s="126">
        <v>1</v>
      </c>
      <c r="Q18" s="109">
        <v>1</v>
      </c>
      <c r="R18" s="110">
        <v>0</v>
      </c>
      <c r="S18" s="110">
        <v>0</v>
      </c>
      <c r="T18" s="110">
        <v>0</v>
      </c>
      <c r="U18" s="110">
        <v>0</v>
      </c>
      <c r="V18" s="110">
        <v>0</v>
      </c>
      <c r="W18" s="110">
        <v>1</v>
      </c>
    </row>
    <row r="19" spans="1:23" ht="45" x14ac:dyDescent="0.25">
      <c r="A19" s="3" t="s">
        <v>89</v>
      </c>
      <c r="B19" s="3" t="s">
        <v>90</v>
      </c>
      <c r="C19" s="148">
        <v>0</v>
      </c>
      <c r="D19" s="149">
        <v>0</v>
      </c>
      <c r="E19" s="109" t="s">
        <v>115</v>
      </c>
      <c r="F19" s="109" t="s">
        <v>115</v>
      </c>
      <c r="G19" s="109" t="s">
        <v>115</v>
      </c>
      <c r="H19" s="122" t="s">
        <v>115</v>
      </c>
      <c r="I19" s="109" t="s">
        <v>115</v>
      </c>
      <c r="J19" s="109" t="s">
        <v>115</v>
      </c>
      <c r="K19" s="109" t="s">
        <v>115</v>
      </c>
      <c r="L19" s="122" t="s">
        <v>115</v>
      </c>
      <c r="M19" s="109" t="s">
        <v>115</v>
      </c>
      <c r="N19" s="109" t="s">
        <v>115</v>
      </c>
      <c r="O19" s="109" t="s">
        <v>115</v>
      </c>
      <c r="P19" s="122" t="s">
        <v>115</v>
      </c>
      <c r="Q19" s="96" t="s">
        <v>115</v>
      </c>
      <c r="R19" s="96" t="s">
        <v>115</v>
      </c>
      <c r="S19" s="96" t="s">
        <v>115</v>
      </c>
      <c r="T19" s="96" t="s">
        <v>115</v>
      </c>
      <c r="U19" s="96" t="s">
        <v>115</v>
      </c>
      <c r="V19" s="96" t="s">
        <v>115</v>
      </c>
      <c r="W19" s="96" t="s">
        <v>115</v>
      </c>
    </row>
    <row r="20" spans="1:23" ht="60" x14ac:dyDescent="0.25">
      <c r="A20" s="3" t="s">
        <v>91</v>
      </c>
      <c r="B20" s="3" t="s">
        <v>111</v>
      </c>
      <c r="C20" s="148">
        <v>0</v>
      </c>
      <c r="D20" s="149">
        <v>0</v>
      </c>
      <c r="E20" s="109" t="s">
        <v>115</v>
      </c>
      <c r="F20" s="109" t="s">
        <v>115</v>
      </c>
      <c r="G20" s="109" t="s">
        <v>115</v>
      </c>
      <c r="H20" s="122" t="s">
        <v>115</v>
      </c>
      <c r="I20" s="109" t="s">
        <v>115</v>
      </c>
      <c r="J20" s="109" t="s">
        <v>115</v>
      </c>
      <c r="K20" s="109" t="s">
        <v>115</v>
      </c>
      <c r="L20" s="122" t="s">
        <v>115</v>
      </c>
      <c r="M20" s="109" t="s">
        <v>115</v>
      </c>
      <c r="N20" s="109" t="s">
        <v>115</v>
      </c>
      <c r="O20" s="109" t="s">
        <v>115</v>
      </c>
      <c r="P20" s="122" t="s">
        <v>115</v>
      </c>
      <c r="Q20" s="96" t="s">
        <v>115</v>
      </c>
      <c r="R20" s="96" t="s">
        <v>115</v>
      </c>
      <c r="S20" s="96" t="s">
        <v>115</v>
      </c>
      <c r="T20" s="96" t="s">
        <v>115</v>
      </c>
      <c r="U20" s="96" t="s">
        <v>115</v>
      </c>
      <c r="V20" s="96" t="s">
        <v>115</v>
      </c>
      <c r="W20" s="96" t="s">
        <v>115</v>
      </c>
    </row>
    <row r="21" spans="1:23" x14ac:dyDescent="0.25">
      <c r="A21" s="98"/>
      <c r="B21" s="99"/>
      <c r="C21" s="99"/>
      <c r="D21" s="102"/>
      <c r="E21" s="102"/>
      <c r="F21" s="102"/>
      <c r="G21" s="102"/>
      <c r="H21" s="102"/>
      <c r="I21" s="120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64"/>
    </row>
    <row r="22" spans="1:23" ht="15.75" thickBot="1" x14ac:dyDescent="0.3">
      <c r="A22" s="177" t="s">
        <v>112</v>
      </c>
      <c r="B22" s="178"/>
      <c r="C22" s="180"/>
      <c r="D22" s="181"/>
      <c r="E22" s="182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4"/>
      <c r="W22" s="165"/>
    </row>
    <row r="23" spans="1:23" ht="46.5" thickTop="1" thickBot="1" x14ac:dyDescent="0.3">
      <c r="A23" s="2" t="s">
        <v>68</v>
      </c>
      <c r="B23" s="121" t="s">
        <v>69</v>
      </c>
      <c r="C23" s="167" t="s">
        <v>63</v>
      </c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 t="s">
        <v>63</v>
      </c>
      <c r="R23" s="167"/>
      <c r="S23" s="167"/>
      <c r="T23" s="167"/>
      <c r="U23" s="167"/>
      <c r="V23" s="167"/>
      <c r="W23" s="167"/>
    </row>
    <row r="24" spans="1:23" ht="46.5" thickTop="1" thickBot="1" x14ac:dyDescent="0.3">
      <c r="A24" s="2" t="s">
        <v>70</v>
      </c>
      <c r="B24" s="121" t="s">
        <v>114</v>
      </c>
      <c r="C24" s="167" t="s">
        <v>63</v>
      </c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 t="s">
        <v>63</v>
      </c>
      <c r="R24" s="167"/>
      <c r="S24" s="167"/>
      <c r="T24" s="167"/>
      <c r="U24" s="167"/>
      <c r="V24" s="167"/>
      <c r="W24" s="167"/>
    </row>
    <row r="25" spans="1:23" ht="46.5" thickTop="1" thickBot="1" x14ac:dyDescent="0.3">
      <c r="A25" s="2" t="s">
        <v>64</v>
      </c>
      <c r="B25" s="121" t="s">
        <v>109</v>
      </c>
      <c r="C25" s="167" t="s">
        <v>63</v>
      </c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 t="s">
        <v>63</v>
      </c>
      <c r="R25" s="167"/>
      <c r="S25" s="167"/>
      <c r="T25" s="167"/>
      <c r="U25" s="167"/>
      <c r="V25" s="167"/>
      <c r="W25" s="167"/>
    </row>
    <row r="26" spans="1:23" s="157" customFormat="1" ht="45.75" thickTop="1" x14ac:dyDescent="0.25">
      <c r="A26" s="146" t="s">
        <v>57</v>
      </c>
      <c r="B26" s="147" t="s">
        <v>127</v>
      </c>
      <c r="C26" s="161">
        <v>569386.93999999994</v>
      </c>
      <c r="D26" s="149">
        <v>7.8258029806277649E-2</v>
      </c>
      <c r="E26" s="124">
        <v>1</v>
      </c>
      <c r="F26" s="124">
        <v>0</v>
      </c>
      <c r="G26" s="125">
        <v>0</v>
      </c>
      <c r="H26" s="126">
        <v>0</v>
      </c>
      <c r="I26" s="124">
        <v>0.95</v>
      </c>
      <c r="J26" s="124">
        <v>0.05</v>
      </c>
      <c r="K26" s="125">
        <v>0</v>
      </c>
      <c r="L26" s="126">
        <v>0</v>
      </c>
      <c r="M26" s="124">
        <v>0.18</v>
      </c>
      <c r="N26" s="124">
        <v>0.18</v>
      </c>
      <c r="O26" s="125">
        <v>0.24</v>
      </c>
      <c r="P26" s="126">
        <v>0.4</v>
      </c>
      <c r="Q26" s="109">
        <v>1</v>
      </c>
      <c r="R26" s="110">
        <v>0</v>
      </c>
      <c r="S26" s="124">
        <v>0</v>
      </c>
      <c r="T26" s="110">
        <v>0</v>
      </c>
      <c r="U26" s="110">
        <v>0</v>
      </c>
      <c r="V26" s="110">
        <v>0</v>
      </c>
      <c r="W26" s="110">
        <v>0</v>
      </c>
    </row>
    <row r="27" spans="1:23" ht="45" x14ac:dyDescent="0.25">
      <c r="A27" s="146" t="s">
        <v>20</v>
      </c>
      <c r="B27" s="147" t="s">
        <v>96</v>
      </c>
      <c r="C27" s="155">
        <v>817000</v>
      </c>
      <c r="D27" s="149">
        <v>0.12</v>
      </c>
      <c r="E27" s="124">
        <v>1</v>
      </c>
      <c r="F27" s="124">
        <v>0</v>
      </c>
      <c r="G27" s="125">
        <v>0</v>
      </c>
      <c r="H27" s="126">
        <v>0</v>
      </c>
      <c r="I27" s="124">
        <v>0</v>
      </c>
      <c r="J27" s="124">
        <v>1</v>
      </c>
      <c r="K27" s="125">
        <v>0</v>
      </c>
      <c r="L27" s="126">
        <v>0</v>
      </c>
      <c r="M27" s="124">
        <v>0.04</v>
      </c>
      <c r="N27" s="124">
        <v>0.92</v>
      </c>
      <c r="O27" s="125">
        <v>0</v>
      </c>
      <c r="P27" s="126">
        <v>0.04</v>
      </c>
      <c r="Q27" s="109">
        <v>1</v>
      </c>
      <c r="R27" s="110">
        <v>0</v>
      </c>
      <c r="S27" s="124">
        <v>1</v>
      </c>
      <c r="T27" s="110">
        <v>0</v>
      </c>
      <c r="U27" s="110">
        <v>0</v>
      </c>
      <c r="V27" s="110">
        <v>0</v>
      </c>
      <c r="W27" s="110">
        <v>0</v>
      </c>
    </row>
    <row r="28" spans="1:23" ht="45" x14ac:dyDescent="0.25">
      <c r="A28" s="146" t="s">
        <v>18</v>
      </c>
      <c r="B28" s="147" t="s">
        <v>22</v>
      </c>
      <c r="C28" s="156">
        <v>699046.14</v>
      </c>
      <c r="D28" s="149">
        <v>0.11</v>
      </c>
      <c r="E28" s="124">
        <v>1</v>
      </c>
      <c r="F28" s="124">
        <v>0</v>
      </c>
      <c r="G28" s="125">
        <v>0</v>
      </c>
      <c r="H28" s="126">
        <v>0</v>
      </c>
      <c r="I28" s="124">
        <v>1</v>
      </c>
      <c r="J28" s="124">
        <v>0</v>
      </c>
      <c r="K28" s="125">
        <v>0</v>
      </c>
      <c r="L28" s="126">
        <v>0</v>
      </c>
      <c r="M28" s="124">
        <v>0</v>
      </c>
      <c r="N28" s="124">
        <v>0.66</v>
      </c>
      <c r="O28" s="125">
        <v>0</v>
      </c>
      <c r="P28" s="126">
        <v>0.33</v>
      </c>
      <c r="Q28" s="109">
        <v>0</v>
      </c>
      <c r="R28" s="110">
        <v>0</v>
      </c>
      <c r="S28" s="110">
        <v>0</v>
      </c>
      <c r="T28" s="110">
        <v>0</v>
      </c>
      <c r="U28" s="110">
        <v>0</v>
      </c>
      <c r="V28" s="110">
        <v>0</v>
      </c>
      <c r="W28" s="110">
        <v>0</v>
      </c>
    </row>
    <row r="29" spans="1:23" ht="60" x14ac:dyDescent="0.25">
      <c r="A29" s="146" t="s">
        <v>16</v>
      </c>
      <c r="B29" s="147" t="s">
        <v>151</v>
      </c>
      <c r="C29" s="155">
        <v>623115.28</v>
      </c>
      <c r="D29" s="149">
        <v>0.1</v>
      </c>
      <c r="E29" s="124">
        <v>1</v>
      </c>
      <c r="F29" s="124">
        <v>0</v>
      </c>
      <c r="G29" s="125">
        <v>0</v>
      </c>
      <c r="H29" s="126">
        <v>0</v>
      </c>
      <c r="I29" s="124">
        <v>0</v>
      </c>
      <c r="J29" s="124">
        <v>1</v>
      </c>
      <c r="K29" s="125">
        <v>0</v>
      </c>
      <c r="L29" s="126">
        <v>0</v>
      </c>
      <c r="M29" s="124">
        <v>0</v>
      </c>
      <c r="N29" s="124">
        <v>0</v>
      </c>
      <c r="O29" s="125">
        <v>1</v>
      </c>
      <c r="P29" s="126">
        <v>0</v>
      </c>
      <c r="Q29" s="109">
        <v>1</v>
      </c>
      <c r="R29" s="110">
        <v>1</v>
      </c>
      <c r="S29" s="110">
        <v>1</v>
      </c>
      <c r="T29" s="110">
        <v>0</v>
      </c>
      <c r="U29" s="110">
        <v>0</v>
      </c>
      <c r="V29" s="110">
        <v>0</v>
      </c>
      <c r="W29" s="110">
        <v>0</v>
      </c>
    </row>
    <row r="30" spans="1:23" ht="15.75" thickBot="1" x14ac:dyDescent="0.3">
      <c r="A30" s="105"/>
      <c r="B30" s="106"/>
      <c r="C30" s="107"/>
      <c r="D30" s="108"/>
      <c r="E30" s="110"/>
      <c r="F30" s="110"/>
      <c r="G30" s="123"/>
      <c r="H30" s="113"/>
      <c r="I30" s="110"/>
      <c r="J30" s="110"/>
      <c r="K30" s="123"/>
      <c r="L30" s="113"/>
      <c r="M30" s="110"/>
      <c r="N30" s="110"/>
      <c r="O30" s="123"/>
      <c r="P30" s="113"/>
      <c r="Q30" s="111"/>
      <c r="R30" s="112"/>
      <c r="S30" s="112"/>
      <c r="T30" s="112"/>
      <c r="U30" s="112"/>
      <c r="V30" s="112"/>
      <c r="W30" s="112"/>
    </row>
    <row r="31" spans="1:23" x14ac:dyDescent="0.25">
      <c r="A31" s="97"/>
      <c r="B31" s="97"/>
      <c r="C31" s="97"/>
      <c r="D31" s="103"/>
    </row>
    <row r="32" spans="1:23" x14ac:dyDescent="0.25">
      <c r="A32" s="97"/>
      <c r="B32" s="97"/>
      <c r="C32" s="97"/>
      <c r="D32" s="103"/>
    </row>
    <row r="33" spans="1:4" x14ac:dyDescent="0.25">
      <c r="A33" s="97"/>
      <c r="B33" s="97"/>
      <c r="C33" s="97"/>
      <c r="D33" s="103"/>
    </row>
    <row r="34" spans="1:4" x14ac:dyDescent="0.25">
      <c r="A34" s="97"/>
      <c r="B34" s="97"/>
      <c r="C34" s="97"/>
      <c r="D34" s="103"/>
    </row>
    <row r="35" spans="1:4" x14ac:dyDescent="0.25">
      <c r="A35" s="97"/>
      <c r="B35" s="97"/>
      <c r="C35" s="97"/>
      <c r="D35" s="103"/>
    </row>
    <row r="36" spans="1:4" x14ac:dyDescent="0.25">
      <c r="A36" s="97"/>
      <c r="B36" s="97"/>
      <c r="C36" s="97"/>
      <c r="D36" s="103"/>
    </row>
    <row r="37" spans="1:4" x14ac:dyDescent="0.25">
      <c r="A37" s="97"/>
      <c r="B37" s="97"/>
      <c r="C37" s="97"/>
      <c r="D37" s="103"/>
    </row>
    <row r="38" spans="1:4" x14ac:dyDescent="0.25">
      <c r="A38" s="97"/>
      <c r="B38" s="97"/>
      <c r="C38" s="97"/>
      <c r="D38" s="103"/>
    </row>
    <row r="39" spans="1:4" x14ac:dyDescent="0.25">
      <c r="A39" s="97"/>
      <c r="B39" s="97"/>
      <c r="C39" s="97"/>
      <c r="D39" s="103"/>
    </row>
    <row r="40" spans="1:4" x14ac:dyDescent="0.25">
      <c r="A40" s="97"/>
      <c r="B40" s="97"/>
      <c r="C40" s="97"/>
      <c r="D40" s="103"/>
    </row>
    <row r="41" spans="1:4" x14ac:dyDescent="0.25">
      <c r="A41" s="97"/>
      <c r="B41" s="97"/>
      <c r="C41" s="97"/>
      <c r="D41" s="103"/>
    </row>
    <row r="42" spans="1:4" x14ac:dyDescent="0.25">
      <c r="A42" s="97"/>
      <c r="B42" s="97"/>
      <c r="C42" s="97"/>
      <c r="D42" s="103"/>
    </row>
    <row r="43" spans="1:4" x14ac:dyDescent="0.25">
      <c r="A43" s="97"/>
      <c r="B43" s="97"/>
      <c r="C43" s="97"/>
      <c r="D43" s="103"/>
    </row>
    <row r="44" spans="1:4" x14ac:dyDescent="0.25">
      <c r="A44" s="97"/>
      <c r="B44" s="97"/>
      <c r="C44" s="97"/>
      <c r="D44" s="103"/>
    </row>
    <row r="45" spans="1:4" x14ac:dyDescent="0.25">
      <c r="A45" s="97"/>
      <c r="B45" s="97"/>
      <c r="C45" s="97"/>
      <c r="D45" s="103"/>
    </row>
    <row r="46" spans="1:4" x14ac:dyDescent="0.25">
      <c r="A46" s="97"/>
      <c r="B46" s="97"/>
      <c r="C46" s="97"/>
      <c r="D46" s="103"/>
    </row>
    <row r="47" spans="1:4" x14ac:dyDescent="0.25">
      <c r="A47" s="97"/>
      <c r="B47" s="97"/>
      <c r="C47" s="97"/>
      <c r="D47" s="103"/>
    </row>
    <row r="48" spans="1:4" x14ac:dyDescent="0.25">
      <c r="A48" s="97"/>
      <c r="B48" s="97"/>
      <c r="C48" s="97"/>
      <c r="D48" s="103"/>
    </row>
    <row r="49" spans="1:4" x14ac:dyDescent="0.25">
      <c r="A49" s="97"/>
      <c r="B49" s="97"/>
      <c r="C49" s="97"/>
      <c r="D49" s="103"/>
    </row>
    <row r="50" spans="1:4" x14ac:dyDescent="0.25">
      <c r="A50" s="97"/>
      <c r="B50" s="97"/>
      <c r="C50" s="97"/>
      <c r="D50" s="103"/>
    </row>
    <row r="51" spans="1:4" x14ac:dyDescent="0.25">
      <c r="A51" s="97"/>
      <c r="B51" s="97"/>
      <c r="C51" s="97"/>
      <c r="D51" s="103"/>
    </row>
    <row r="52" spans="1:4" x14ac:dyDescent="0.25">
      <c r="A52" s="97"/>
      <c r="B52" s="97"/>
      <c r="C52" s="97"/>
      <c r="D52" s="103"/>
    </row>
    <row r="53" spans="1:4" x14ac:dyDescent="0.25">
      <c r="A53" s="97"/>
      <c r="B53" s="97"/>
      <c r="C53" s="97"/>
      <c r="D53" s="103"/>
    </row>
    <row r="54" spans="1:4" x14ac:dyDescent="0.25">
      <c r="A54" s="97"/>
      <c r="B54" s="97"/>
      <c r="C54" s="97"/>
      <c r="D54" s="103"/>
    </row>
    <row r="55" spans="1:4" x14ac:dyDescent="0.25">
      <c r="A55" s="97"/>
      <c r="B55" s="97"/>
      <c r="C55" s="97"/>
      <c r="D55" s="103"/>
    </row>
    <row r="56" spans="1:4" x14ac:dyDescent="0.25">
      <c r="A56" s="97"/>
      <c r="B56" s="97"/>
      <c r="C56" s="97"/>
      <c r="D56" s="103"/>
    </row>
    <row r="57" spans="1:4" x14ac:dyDescent="0.25">
      <c r="A57" s="97"/>
      <c r="B57" s="97"/>
      <c r="C57" s="97"/>
      <c r="D57" s="103"/>
    </row>
    <row r="58" spans="1:4" x14ac:dyDescent="0.25">
      <c r="A58" s="97"/>
      <c r="B58" s="97"/>
      <c r="C58" s="97"/>
      <c r="D58" s="103"/>
    </row>
    <row r="59" spans="1:4" x14ac:dyDescent="0.25">
      <c r="A59" s="97"/>
      <c r="B59" s="97"/>
      <c r="C59" s="97"/>
      <c r="D59" s="103"/>
    </row>
    <row r="60" spans="1:4" x14ac:dyDescent="0.25">
      <c r="A60" s="97"/>
      <c r="B60" s="97"/>
      <c r="C60" s="97"/>
      <c r="D60" s="103"/>
    </row>
    <row r="61" spans="1:4" x14ac:dyDescent="0.25">
      <c r="A61" s="97"/>
      <c r="B61" s="97"/>
      <c r="C61" s="97"/>
      <c r="D61" s="103"/>
    </row>
    <row r="62" spans="1:4" x14ac:dyDescent="0.25">
      <c r="A62" s="97"/>
      <c r="B62" s="97"/>
      <c r="C62" s="97"/>
      <c r="D62" s="103"/>
    </row>
    <row r="63" spans="1:4" x14ac:dyDescent="0.25">
      <c r="A63" s="97"/>
      <c r="B63" s="97"/>
      <c r="C63" s="97"/>
      <c r="D63" s="103"/>
    </row>
    <row r="64" spans="1:4" x14ac:dyDescent="0.25">
      <c r="A64" s="97"/>
      <c r="B64" s="97"/>
      <c r="C64" s="97"/>
      <c r="D64" s="103"/>
    </row>
    <row r="65" spans="1:4" x14ac:dyDescent="0.25">
      <c r="A65" s="97"/>
      <c r="B65" s="97"/>
      <c r="C65" s="97"/>
      <c r="D65" s="103"/>
    </row>
    <row r="66" spans="1:4" x14ac:dyDescent="0.25">
      <c r="A66" s="97"/>
      <c r="B66" s="97"/>
      <c r="C66" s="97"/>
      <c r="D66" s="103"/>
    </row>
    <row r="67" spans="1:4" x14ac:dyDescent="0.25">
      <c r="A67" s="97"/>
      <c r="B67" s="97"/>
      <c r="C67" s="97"/>
      <c r="D67" s="103"/>
    </row>
    <row r="68" spans="1:4" x14ac:dyDescent="0.25">
      <c r="A68" s="97"/>
      <c r="B68" s="97"/>
      <c r="C68" s="97"/>
      <c r="D68" s="103"/>
    </row>
    <row r="69" spans="1:4" x14ac:dyDescent="0.25">
      <c r="A69" s="97"/>
      <c r="B69" s="97"/>
      <c r="C69" s="97"/>
      <c r="D69" s="103"/>
    </row>
    <row r="70" spans="1:4" x14ac:dyDescent="0.25">
      <c r="A70" s="97"/>
      <c r="B70" s="97"/>
      <c r="C70" s="97"/>
      <c r="D70" s="103"/>
    </row>
    <row r="71" spans="1:4" x14ac:dyDescent="0.25">
      <c r="A71" s="97"/>
      <c r="B71" s="97"/>
      <c r="C71" s="97"/>
      <c r="D71" s="103"/>
    </row>
    <row r="72" spans="1:4" x14ac:dyDescent="0.25">
      <c r="A72" s="97"/>
      <c r="B72" s="97"/>
      <c r="C72" s="97"/>
      <c r="D72" s="103"/>
    </row>
    <row r="73" spans="1:4" x14ac:dyDescent="0.25">
      <c r="A73" s="97"/>
      <c r="B73" s="97"/>
      <c r="C73" s="97"/>
      <c r="D73" s="103"/>
    </row>
    <row r="74" spans="1:4" x14ac:dyDescent="0.25">
      <c r="A74" s="97"/>
      <c r="B74" s="97"/>
      <c r="C74" s="97"/>
      <c r="D74" s="103"/>
    </row>
    <row r="75" spans="1:4" x14ac:dyDescent="0.25">
      <c r="A75" s="97"/>
      <c r="B75" s="97"/>
      <c r="C75" s="97"/>
      <c r="D75" s="103"/>
    </row>
    <row r="76" spans="1:4" x14ac:dyDescent="0.25">
      <c r="A76" s="97"/>
      <c r="B76" s="97"/>
      <c r="C76" s="97"/>
      <c r="D76" s="103"/>
    </row>
    <row r="77" spans="1:4" x14ac:dyDescent="0.25">
      <c r="A77" s="97"/>
      <c r="B77" s="97"/>
      <c r="C77" s="97"/>
      <c r="D77" s="103"/>
    </row>
    <row r="78" spans="1:4" x14ac:dyDescent="0.25">
      <c r="A78" s="97"/>
      <c r="B78" s="97"/>
      <c r="C78" s="97"/>
      <c r="D78" s="103"/>
    </row>
    <row r="79" spans="1:4" x14ac:dyDescent="0.25">
      <c r="A79" s="97"/>
      <c r="B79" s="97"/>
      <c r="C79" s="97"/>
      <c r="D79" s="103"/>
    </row>
    <row r="80" spans="1:4" x14ac:dyDescent="0.25">
      <c r="A80" s="97"/>
      <c r="B80" s="97"/>
      <c r="C80" s="97"/>
      <c r="D80" s="103"/>
    </row>
    <row r="81" spans="1:4" x14ac:dyDescent="0.25">
      <c r="A81" s="97"/>
      <c r="B81" s="97"/>
      <c r="C81" s="97"/>
      <c r="D81" s="103"/>
    </row>
    <row r="82" spans="1:4" x14ac:dyDescent="0.25">
      <c r="A82" s="97"/>
      <c r="B82" s="97"/>
      <c r="C82" s="97"/>
      <c r="D82" s="103"/>
    </row>
    <row r="83" spans="1:4" x14ac:dyDescent="0.25">
      <c r="A83" s="97"/>
      <c r="B83" s="97"/>
      <c r="C83" s="97"/>
      <c r="D83" s="103"/>
    </row>
    <row r="84" spans="1:4" x14ac:dyDescent="0.25">
      <c r="A84" s="97"/>
      <c r="B84" s="97"/>
      <c r="C84" s="97"/>
      <c r="D84" s="103"/>
    </row>
    <row r="85" spans="1:4" x14ac:dyDescent="0.25">
      <c r="A85" s="97"/>
      <c r="B85" s="97"/>
      <c r="C85" s="97"/>
      <c r="D85" s="103"/>
    </row>
    <row r="86" spans="1:4" x14ac:dyDescent="0.25">
      <c r="A86" s="97"/>
      <c r="B86" s="97"/>
      <c r="C86" s="97"/>
      <c r="D86" s="103"/>
    </row>
    <row r="87" spans="1:4" x14ac:dyDescent="0.25">
      <c r="A87" s="97"/>
      <c r="B87" s="97"/>
      <c r="C87" s="97"/>
      <c r="D87" s="103"/>
    </row>
    <row r="88" spans="1:4" x14ac:dyDescent="0.25">
      <c r="A88" s="97"/>
      <c r="B88" s="97"/>
      <c r="C88" s="97"/>
      <c r="D88" s="103"/>
    </row>
    <row r="89" spans="1:4" x14ac:dyDescent="0.25">
      <c r="A89" s="97"/>
      <c r="B89" s="97"/>
      <c r="C89" s="97"/>
      <c r="D89" s="103"/>
    </row>
    <row r="90" spans="1:4" x14ac:dyDescent="0.25">
      <c r="A90" s="97"/>
      <c r="B90" s="97"/>
      <c r="C90" s="97"/>
      <c r="D90" s="103"/>
    </row>
    <row r="91" spans="1:4" x14ac:dyDescent="0.25">
      <c r="A91" s="97"/>
      <c r="B91" s="97"/>
      <c r="C91" s="97"/>
      <c r="D91" s="103"/>
    </row>
    <row r="92" spans="1:4" x14ac:dyDescent="0.25">
      <c r="A92" s="97"/>
      <c r="B92" s="97"/>
      <c r="C92" s="97"/>
      <c r="D92" s="103"/>
    </row>
    <row r="93" spans="1:4" x14ac:dyDescent="0.25">
      <c r="A93" s="97"/>
      <c r="B93" s="97"/>
      <c r="C93" s="97"/>
      <c r="D93" s="103"/>
    </row>
    <row r="94" spans="1:4" x14ac:dyDescent="0.25">
      <c r="A94" s="97"/>
      <c r="B94" s="97"/>
      <c r="C94" s="97"/>
      <c r="D94" s="103"/>
    </row>
    <row r="95" spans="1:4" x14ac:dyDescent="0.25">
      <c r="A95" s="97"/>
      <c r="B95" s="97"/>
      <c r="C95" s="97"/>
      <c r="D95" s="103"/>
    </row>
    <row r="96" spans="1:4" x14ac:dyDescent="0.25">
      <c r="A96" s="97"/>
      <c r="B96" s="97"/>
      <c r="C96" s="97"/>
      <c r="D96" s="103"/>
    </row>
    <row r="97" spans="1:4" x14ac:dyDescent="0.25">
      <c r="A97" s="97"/>
      <c r="B97" s="97"/>
      <c r="C97" s="97"/>
      <c r="D97" s="103"/>
    </row>
    <row r="98" spans="1:4" x14ac:dyDescent="0.25">
      <c r="A98" s="97"/>
      <c r="B98" s="97"/>
      <c r="C98" s="97"/>
      <c r="D98" s="103"/>
    </row>
    <row r="99" spans="1:4" x14ac:dyDescent="0.25">
      <c r="A99" s="97"/>
      <c r="B99" s="97"/>
      <c r="C99" s="97"/>
      <c r="D99" s="103"/>
    </row>
    <row r="100" spans="1:4" x14ac:dyDescent="0.25">
      <c r="A100" s="97"/>
      <c r="B100" s="97"/>
      <c r="C100" s="97"/>
      <c r="D100" s="103"/>
    </row>
    <row r="101" spans="1:4" x14ac:dyDescent="0.25">
      <c r="A101" s="97"/>
      <c r="B101" s="97"/>
      <c r="C101" s="97"/>
      <c r="D101" s="103"/>
    </row>
    <row r="102" spans="1:4" x14ac:dyDescent="0.25">
      <c r="A102" s="97"/>
      <c r="B102" s="97"/>
      <c r="C102" s="97"/>
      <c r="D102" s="103"/>
    </row>
    <row r="103" spans="1:4" x14ac:dyDescent="0.25">
      <c r="A103" s="97"/>
      <c r="B103" s="97"/>
      <c r="C103" s="97"/>
      <c r="D103" s="103"/>
    </row>
    <row r="104" spans="1:4" x14ac:dyDescent="0.25">
      <c r="A104" s="97"/>
      <c r="B104" s="97"/>
      <c r="C104" s="97"/>
      <c r="D104" s="103"/>
    </row>
    <row r="105" spans="1:4" x14ac:dyDescent="0.25">
      <c r="A105" s="97"/>
      <c r="B105" s="97"/>
      <c r="C105" s="97"/>
      <c r="D105" s="103"/>
    </row>
    <row r="106" spans="1:4" x14ac:dyDescent="0.25">
      <c r="A106" s="97"/>
      <c r="B106" s="97"/>
      <c r="C106" s="97"/>
      <c r="D106" s="103"/>
    </row>
    <row r="107" spans="1:4" x14ac:dyDescent="0.25">
      <c r="A107" s="97"/>
      <c r="B107" s="97"/>
      <c r="C107" s="97"/>
      <c r="D107" s="103"/>
    </row>
    <row r="108" spans="1:4" x14ac:dyDescent="0.25">
      <c r="A108" s="97"/>
      <c r="B108" s="97"/>
      <c r="C108" s="97"/>
      <c r="D108" s="103"/>
    </row>
    <row r="109" spans="1:4" x14ac:dyDescent="0.25">
      <c r="A109" s="97"/>
      <c r="B109" s="97"/>
      <c r="C109" s="97"/>
      <c r="D109" s="103"/>
    </row>
    <row r="110" spans="1:4" x14ac:dyDescent="0.25">
      <c r="A110" s="97"/>
      <c r="B110" s="97"/>
      <c r="C110" s="97"/>
      <c r="D110" s="103"/>
    </row>
    <row r="111" spans="1:4" x14ac:dyDescent="0.25">
      <c r="A111" s="97"/>
      <c r="B111" s="97"/>
      <c r="C111" s="97"/>
      <c r="D111" s="103"/>
    </row>
    <row r="112" spans="1:4" x14ac:dyDescent="0.25">
      <c r="A112" s="97"/>
      <c r="B112" s="97"/>
      <c r="C112" s="97"/>
      <c r="D112" s="103"/>
    </row>
    <row r="113" spans="1:4" x14ac:dyDescent="0.25">
      <c r="A113" s="97"/>
      <c r="B113" s="97"/>
      <c r="C113" s="97"/>
      <c r="D113" s="103"/>
    </row>
    <row r="114" spans="1:4" x14ac:dyDescent="0.25">
      <c r="A114" s="97"/>
      <c r="B114" s="97"/>
      <c r="C114" s="97"/>
      <c r="D114" s="103"/>
    </row>
    <row r="115" spans="1:4" x14ac:dyDescent="0.25">
      <c r="A115" s="97"/>
      <c r="B115" s="97"/>
      <c r="C115" s="97"/>
      <c r="D115" s="103"/>
    </row>
    <row r="116" spans="1:4" x14ac:dyDescent="0.25">
      <c r="A116" s="97"/>
      <c r="B116" s="97"/>
      <c r="C116" s="97"/>
      <c r="D116" s="103"/>
    </row>
    <row r="117" spans="1:4" x14ac:dyDescent="0.25">
      <c r="A117" s="97"/>
      <c r="B117" s="97"/>
      <c r="C117" s="97"/>
      <c r="D117" s="103"/>
    </row>
    <row r="118" spans="1:4" x14ac:dyDescent="0.25">
      <c r="A118" s="97"/>
      <c r="B118" s="97"/>
      <c r="C118" s="97"/>
      <c r="D118" s="103"/>
    </row>
    <row r="119" spans="1:4" x14ac:dyDescent="0.25">
      <c r="A119" s="97"/>
      <c r="B119" s="97"/>
      <c r="C119" s="97"/>
      <c r="D119" s="103"/>
    </row>
    <row r="120" spans="1:4" x14ac:dyDescent="0.25">
      <c r="A120" s="97"/>
      <c r="B120" s="97"/>
      <c r="C120" s="97"/>
      <c r="D120" s="103"/>
    </row>
    <row r="121" spans="1:4" x14ac:dyDescent="0.25">
      <c r="A121" s="97"/>
      <c r="B121" s="97"/>
      <c r="C121" s="97"/>
      <c r="D121" s="103"/>
    </row>
    <row r="122" spans="1:4" x14ac:dyDescent="0.25">
      <c r="A122" s="97"/>
      <c r="B122" s="97"/>
      <c r="C122" s="97"/>
      <c r="D122" s="103"/>
    </row>
    <row r="123" spans="1:4" x14ac:dyDescent="0.25">
      <c r="A123" s="97"/>
      <c r="B123" s="97"/>
      <c r="C123" s="97"/>
      <c r="D123" s="103"/>
    </row>
    <row r="124" spans="1:4" x14ac:dyDescent="0.25">
      <c r="A124" s="97"/>
      <c r="B124" s="97"/>
      <c r="C124" s="97"/>
      <c r="D124" s="103"/>
    </row>
    <row r="125" spans="1:4" x14ac:dyDescent="0.25">
      <c r="A125" s="97"/>
      <c r="B125" s="97"/>
      <c r="C125" s="97"/>
      <c r="D125" s="103"/>
    </row>
    <row r="126" spans="1:4" x14ac:dyDescent="0.25">
      <c r="A126" s="97"/>
      <c r="B126" s="97"/>
      <c r="C126" s="97"/>
      <c r="D126" s="103"/>
    </row>
    <row r="127" spans="1:4" x14ac:dyDescent="0.25">
      <c r="A127" s="97"/>
      <c r="B127" s="97"/>
      <c r="C127" s="97"/>
      <c r="D127" s="103"/>
    </row>
    <row r="128" spans="1:4" x14ac:dyDescent="0.25">
      <c r="A128" s="97"/>
      <c r="B128" s="97"/>
      <c r="C128" s="97"/>
      <c r="D128" s="103"/>
    </row>
    <row r="129" spans="1:4" x14ac:dyDescent="0.25">
      <c r="A129" s="97"/>
      <c r="B129" s="97"/>
      <c r="C129" s="97"/>
      <c r="D129" s="103"/>
    </row>
    <row r="130" spans="1:4" x14ac:dyDescent="0.25">
      <c r="A130" s="97"/>
      <c r="B130" s="97"/>
      <c r="C130" s="97"/>
      <c r="D130" s="103"/>
    </row>
    <row r="131" spans="1:4" x14ac:dyDescent="0.25">
      <c r="A131" s="97"/>
      <c r="B131" s="97"/>
      <c r="C131" s="97"/>
      <c r="D131" s="103"/>
    </row>
    <row r="132" spans="1:4" x14ac:dyDescent="0.25">
      <c r="A132" s="97"/>
      <c r="B132" s="97"/>
      <c r="C132" s="97"/>
      <c r="D132" s="103"/>
    </row>
    <row r="133" spans="1:4" x14ac:dyDescent="0.25">
      <c r="A133" s="97"/>
      <c r="B133" s="97"/>
      <c r="C133" s="97"/>
      <c r="D133" s="103"/>
    </row>
    <row r="134" spans="1:4" x14ac:dyDescent="0.25">
      <c r="A134" s="97"/>
      <c r="B134" s="97"/>
      <c r="C134" s="97"/>
      <c r="D134" s="103"/>
    </row>
    <row r="135" spans="1:4" x14ac:dyDescent="0.25">
      <c r="A135" s="97"/>
      <c r="B135" s="97"/>
      <c r="C135" s="97"/>
      <c r="D135" s="103"/>
    </row>
    <row r="136" spans="1:4" x14ac:dyDescent="0.25">
      <c r="A136" s="97"/>
      <c r="B136" s="97"/>
      <c r="C136" s="97"/>
      <c r="D136" s="103"/>
    </row>
    <row r="137" spans="1:4" x14ac:dyDescent="0.25">
      <c r="A137" s="97"/>
      <c r="B137" s="97"/>
      <c r="C137" s="97"/>
      <c r="D137" s="103"/>
    </row>
    <row r="138" spans="1:4" x14ac:dyDescent="0.25">
      <c r="A138" s="97"/>
      <c r="B138" s="97"/>
      <c r="C138" s="97"/>
      <c r="D138" s="103"/>
    </row>
    <row r="139" spans="1:4" x14ac:dyDescent="0.25">
      <c r="A139" s="97"/>
      <c r="B139" s="97"/>
      <c r="C139" s="97"/>
      <c r="D139" s="103"/>
    </row>
    <row r="140" spans="1:4" x14ac:dyDescent="0.25">
      <c r="A140" s="97"/>
      <c r="B140" s="97"/>
      <c r="C140" s="97"/>
      <c r="D140" s="103"/>
    </row>
    <row r="141" spans="1:4" x14ac:dyDescent="0.25">
      <c r="A141" s="97"/>
      <c r="B141" s="97"/>
      <c r="C141" s="97"/>
      <c r="D141" s="103"/>
    </row>
    <row r="142" spans="1:4" x14ac:dyDescent="0.25">
      <c r="A142" s="97"/>
      <c r="B142" s="97"/>
      <c r="C142" s="97"/>
      <c r="D142" s="103"/>
    </row>
    <row r="143" spans="1:4" x14ac:dyDescent="0.25">
      <c r="A143" s="97"/>
      <c r="B143" s="97"/>
      <c r="C143" s="97"/>
      <c r="D143" s="103"/>
    </row>
    <row r="144" spans="1:4" x14ac:dyDescent="0.25">
      <c r="A144" s="97"/>
      <c r="B144" s="97"/>
      <c r="C144" s="97"/>
      <c r="D144" s="103"/>
    </row>
    <row r="145" spans="1:4" x14ac:dyDescent="0.25">
      <c r="A145" s="97"/>
      <c r="B145" s="97"/>
      <c r="C145" s="97"/>
      <c r="D145" s="103"/>
    </row>
    <row r="146" spans="1:4" x14ac:dyDescent="0.25">
      <c r="A146" s="97"/>
      <c r="B146" s="97"/>
      <c r="C146" s="97"/>
      <c r="D146" s="103"/>
    </row>
    <row r="147" spans="1:4" x14ac:dyDescent="0.25">
      <c r="A147" s="97"/>
      <c r="B147" s="97"/>
      <c r="C147" s="97"/>
      <c r="D147" s="103"/>
    </row>
    <row r="148" spans="1:4" x14ac:dyDescent="0.25">
      <c r="A148" s="97"/>
      <c r="B148" s="97"/>
      <c r="C148" s="97"/>
      <c r="D148" s="103"/>
    </row>
    <row r="149" spans="1:4" x14ac:dyDescent="0.25">
      <c r="A149" s="97"/>
      <c r="B149" s="97"/>
      <c r="C149" s="97"/>
      <c r="D149" s="103"/>
    </row>
    <row r="150" spans="1:4" x14ac:dyDescent="0.25">
      <c r="A150" s="97"/>
      <c r="B150" s="97"/>
      <c r="C150" s="97"/>
      <c r="D150" s="103"/>
    </row>
    <row r="151" spans="1:4" x14ac:dyDescent="0.25">
      <c r="A151" s="97"/>
      <c r="B151" s="97"/>
      <c r="C151" s="97"/>
      <c r="D151" s="103"/>
    </row>
    <row r="152" spans="1:4" x14ac:dyDescent="0.25">
      <c r="A152" s="97"/>
      <c r="B152" s="97"/>
      <c r="C152" s="97"/>
      <c r="D152" s="103"/>
    </row>
    <row r="153" spans="1:4" x14ac:dyDescent="0.25">
      <c r="A153" s="97"/>
      <c r="B153" s="97"/>
      <c r="C153" s="97"/>
      <c r="D153" s="103"/>
    </row>
    <row r="154" spans="1:4" x14ac:dyDescent="0.25">
      <c r="A154" s="97"/>
      <c r="B154" s="97"/>
      <c r="C154" s="97"/>
      <c r="D154" s="103"/>
    </row>
    <row r="155" spans="1:4" x14ac:dyDescent="0.25">
      <c r="A155" s="97"/>
      <c r="B155" s="97"/>
      <c r="C155" s="97"/>
      <c r="D155" s="103"/>
    </row>
    <row r="156" spans="1:4" x14ac:dyDescent="0.25">
      <c r="A156" s="97"/>
      <c r="B156" s="97"/>
      <c r="C156" s="97"/>
      <c r="D156" s="103"/>
    </row>
    <row r="157" spans="1:4" x14ac:dyDescent="0.25">
      <c r="A157" s="97"/>
      <c r="B157" s="97"/>
      <c r="C157" s="97"/>
      <c r="D157" s="103"/>
    </row>
    <row r="158" spans="1:4" x14ac:dyDescent="0.25">
      <c r="A158" s="97"/>
      <c r="B158" s="97"/>
      <c r="C158" s="97"/>
      <c r="D158" s="103"/>
    </row>
    <row r="159" spans="1:4" x14ac:dyDescent="0.25">
      <c r="A159" s="97"/>
      <c r="B159" s="97"/>
      <c r="C159" s="97"/>
      <c r="D159" s="103"/>
    </row>
    <row r="160" spans="1:4" x14ac:dyDescent="0.25">
      <c r="A160" s="97"/>
      <c r="B160" s="97"/>
      <c r="C160" s="97"/>
      <c r="D160" s="103"/>
    </row>
    <row r="161" spans="1:4" x14ac:dyDescent="0.25">
      <c r="A161" s="97"/>
      <c r="B161" s="97"/>
      <c r="C161" s="97"/>
      <c r="D161" s="103"/>
    </row>
    <row r="162" spans="1:4" x14ac:dyDescent="0.25">
      <c r="A162" s="97"/>
      <c r="B162" s="97"/>
      <c r="C162" s="97"/>
      <c r="D162" s="103"/>
    </row>
    <row r="163" spans="1:4" x14ac:dyDescent="0.25">
      <c r="A163" s="97"/>
      <c r="B163" s="97"/>
      <c r="C163" s="97"/>
      <c r="D163" s="103"/>
    </row>
    <row r="164" spans="1:4" x14ac:dyDescent="0.25">
      <c r="A164" s="97"/>
      <c r="B164" s="97"/>
      <c r="C164" s="97"/>
      <c r="D164" s="103"/>
    </row>
    <row r="165" spans="1:4" x14ac:dyDescent="0.25">
      <c r="A165" s="97"/>
      <c r="B165" s="97"/>
      <c r="C165" s="97"/>
      <c r="D165" s="103"/>
    </row>
    <row r="166" spans="1:4" x14ac:dyDescent="0.25">
      <c r="A166" s="97"/>
      <c r="B166" s="97"/>
      <c r="C166" s="97"/>
      <c r="D166" s="103"/>
    </row>
    <row r="167" spans="1:4" x14ac:dyDescent="0.25">
      <c r="A167" s="97"/>
      <c r="B167" s="97"/>
      <c r="C167" s="97"/>
      <c r="D167" s="103"/>
    </row>
    <row r="168" spans="1:4" x14ac:dyDescent="0.25">
      <c r="A168" s="97"/>
      <c r="B168" s="97"/>
      <c r="C168" s="97"/>
      <c r="D168" s="103"/>
    </row>
    <row r="169" spans="1:4" x14ac:dyDescent="0.25">
      <c r="A169" s="97"/>
      <c r="B169" s="97"/>
      <c r="C169" s="97"/>
      <c r="D169" s="103"/>
    </row>
    <row r="170" spans="1:4" x14ac:dyDescent="0.25">
      <c r="A170" s="97"/>
      <c r="B170" s="97"/>
      <c r="C170" s="97"/>
      <c r="D170" s="103"/>
    </row>
    <row r="171" spans="1:4" x14ac:dyDescent="0.25">
      <c r="A171" s="97"/>
      <c r="B171" s="97"/>
      <c r="C171" s="97"/>
      <c r="D171" s="103"/>
    </row>
    <row r="172" spans="1:4" x14ac:dyDescent="0.25">
      <c r="A172" s="97"/>
      <c r="B172" s="97"/>
      <c r="C172" s="97"/>
      <c r="D172" s="103"/>
    </row>
    <row r="173" spans="1:4" x14ac:dyDescent="0.25">
      <c r="A173" s="97"/>
      <c r="B173" s="97"/>
      <c r="C173" s="97"/>
      <c r="D173" s="103"/>
    </row>
    <row r="174" spans="1:4" x14ac:dyDescent="0.25">
      <c r="A174" s="97"/>
      <c r="B174" s="97"/>
      <c r="C174" s="97"/>
      <c r="D174" s="103"/>
    </row>
    <row r="175" spans="1:4" x14ac:dyDescent="0.25">
      <c r="A175" s="97"/>
      <c r="B175" s="97"/>
      <c r="C175" s="97"/>
      <c r="D175" s="103"/>
    </row>
    <row r="176" spans="1:4" x14ac:dyDescent="0.25">
      <c r="A176" s="97"/>
      <c r="B176" s="97"/>
      <c r="C176" s="97"/>
      <c r="D176" s="103"/>
    </row>
    <row r="177" spans="1:4" x14ac:dyDescent="0.25">
      <c r="A177" s="97"/>
      <c r="B177" s="97"/>
      <c r="C177" s="97"/>
      <c r="D177" s="103"/>
    </row>
    <row r="178" spans="1:4" x14ac:dyDescent="0.25">
      <c r="A178" s="97"/>
      <c r="B178" s="97"/>
      <c r="C178" s="97"/>
      <c r="D178" s="103"/>
    </row>
    <row r="179" spans="1:4" x14ac:dyDescent="0.25">
      <c r="A179" s="97"/>
      <c r="B179" s="97"/>
      <c r="C179" s="97"/>
      <c r="D179" s="103"/>
    </row>
    <row r="180" spans="1:4" x14ac:dyDescent="0.25">
      <c r="A180" s="97"/>
      <c r="B180" s="97"/>
      <c r="C180" s="97"/>
      <c r="D180" s="103"/>
    </row>
    <row r="181" spans="1:4" x14ac:dyDescent="0.25">
      <c r="A181" s="97"/>
      <c r="B181" s="97"/>
      <c r="C181" s="97"/>
      <c r="D181" s="103"/>
    </row>
    <row r="182" spans="1:4" x14ac:dyDescent="0.25">
      <c r="A182" s="97"/>
      <c r="B182" s="97"/>
      <c r="C182" s="97"/>
      <c r="D182" s="103"/>
    </row>
    <row r="183" spans="1:4" x14ac:dyDescent="0.25">
      <c r="A183" s="97"/>
      <c r="B183" s="97"/>
      <c r="C183" s="97"/>
      <c r="D183" s="103"/>
    </row>
    <row r="184" spans="1:4" x14ac:dyDescent="0.25">
      <c r="A184" s="97"/>
      <c r="B184" s="97"/>
      <c r="C184" s="97"/>
      <c r="D184" s="103"/>
    </row>
    <row r="185" spans="1:4" x14ac:dyDescent="0.25">
      <c r="A185" s="97"/>
      <c r="B185" s="97"/>
      <c r="C185" s="97"/>
      <c r="D185" s="103"/>
    </row>
    <row r="186" spans="1:4" x14ac:dyDescent="0.25">
      <c r="A186" s="97"/>
      <c r="B186" s="97"/>
      <c r="C186" s="97"/>
      <c r="D186" s="103"/>
    </row>
    <row r="187" spans="1:4" x14ac:dyDescent="0.25">
      <c r="A187" s="97"/>
      <c r="B187" s="97"/>
      <c r="C187" s="97"/>
      <c r="D187" s="103"/>
    </row>
    <row r="188" spans="1:4" x14ac:dyDescent="0.25">
      <c r="A188" s="97"/>
      <c r="B188" s="97"/>
      <c r="C188" s="97"/>
      <c r="D188" s="103"/>
    </row>
    <row r="189" spans="1:4" x14ac:dyDescent="0.25">
      <c r="A189" s="97"/>
      <c r="B189" s="97"/>
      <c r="C189" s="97"/>
      <c r="D189" s="103"/>
    </row>
    <row r="190" spans="1:4" x14ac:dyDescent="0.25">
      <c r="A190" s="97"/>
      <c r="B190" s="97"/>
      <c r="C190" s="97"/>
      <c r="D190" s="103"/>
    </row>
    <row r="191" spans="1:4" x14ac:dyDescent="0.25">
      <c r="A191" s="97"/>
      <c r="B191" s="97"/>
      <c r="C191" s="97"/>
      <c r="D191" s="103"/>
    </row>
    <row r="192" spans="1:4" x14ac:dyDescent="0.25">
      <c r="A192" s="97"/>
      <c r="B192" s="97"/>
      <c r="C192" s="97"/>
      <c r="D192" s="103"/>
    </row>
    <row r="193" spans="1:4" x14ac:dyDescent="0.25">
      <c r="A193" s="97"/>
      <c r="B193" s="97"/>
      <c r="C193" s="97"/>
      <c r="D193" s="103"/>
    </row>
  </sheetData>
  <mergeCells count="21">
    <mergeCell ref="E22:P22"/>
    <mergeCell ref="E1:H1"/>
    <mergeCell ref="E2:H2"/>
    <mergeCell ref="I1:L1"/>
    <mergeCell ref="I2:L2"/>
    <mergeCell ref="Q23:W23"/>
    <mergeCell ref="Q24:W24"/>
    <mergeCell ref="Q25:W25"/>
    <mergeCell ref="Q1:W1"/>
    <mergeCell ref="Q2:W2"/>
    <mergeCell ref="O4:W4"/>
    <mergeCell ref="M1:P1"/>
    <mergeCell ref="M2:P2"/>
    <mergeCell ref="C23:P23"/>
    <mergeCell ref="C25:P25"/>
    <mergeCell ref="A1:D2"/>
    <mergeCell ref="A3:B3"/>
    <mergeCell ref="A5:D5"/>
    <mergeCell ref="A22:D22"/>
    <mergeCell ref="A4:K4"/>
    <mergeCell ref="C24:P24"/>
  </mergeCells>
  <hyperlinks>
    <hyperlink ref="A28" r:id="rId1" tooltip="Click here to drill down by PSC Code  R799" display="https://www.fpds.gov/dbsight/fpdsportal?indexName=awardfull&amp;y=0&amp;x=0&amp;templateName=1.4&amp;s=FPDS&amp;q=KFORCE+GOVERNMENT+SOLUTIONS+INCORPORATED+PRODUCT_OR_SERVICE_CODE%3A%22R799%22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A3B715-6838-4881-930C-BC88A2B80267}"/>
</file>

<file path=customXml/itemProps2.xml><?xml version="1.0" encoding="utf-8"?>
<ds:datastoreItem xmlns:ds="http://schemas.openxmlformats.org/officeDocument/2006/customXml" ds:itemID="{2BDC8A15-CB3B-44F1-99B3-DBB23E530FA9}"/>
</file>

<file path=customXml/itemProps3.xml><?xml version="1.0" encoding="utf-8"?>
<ds:datastoreItem xmlns:ds="http://schemas.openxmlformats.org/officeDocument/2006/customXml" ds:itemID="{B746E9A6-2C1A-4EF4-889E-A2C67CE307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 B FY 2012 Inventory</vt:lpstr>
      <vt:lpstr>Sheet2</vt:lpstr>
      <vt:lpstr>APP C USITC Inventory Summary</vt:lpstr>
    </vt:vector>
  </TitlesOfParts>
  <Company>USITC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gunther.sanabria</dc:creator>
  <cp:lastModifiedBy>Sayed, Toufique (Intern)</cp:lastModifiedBy>
  <cp:lastPrinted>2012-12-06T19:10:39Z</cp:lastPrinted>
  <dcterms:created xsi:type="dcterms:W3CDTF">2011-05-18T16:17:41Z</dcterms:created>
  <dcterms:modified xsi:type="dcterms:W3CDTF">2013-01-04T15:30:42Z</dcterms:modified>
</cp:coreProperties>
</file>